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'Foglio1'!$A$1:$H$268</definedName>
  </definedNames>
  <calcPr fullCalcOnLoad="1"/>
</workbook>
</file>

<file path=xl/sharedStrings.xml><?xml version="1.0" encoding="utf-8"?>
<sst xmlns="http://schemas.openxmlformats.org/spreadsheetml/2006/main" count="55" uniqueCount="32">
  <si>
    <t>R</t>
  </si>
  <si>
    <t>Z</t>
  </si>
  <si>
    <t>VL</t>
  </si>
  <si>
    <t>VC</t>
  </si>
  <si>
    <t>XL</t>
  </si>
  <si>
    <t>XC</t>
  </si>
  <si>
    <t>F  (Hz)</t>
  </si>
  <si>
    <t>I  (mA)</t>
  </si>
  <si>
    <t>j</t>
  </si>
  <si>
    <t xml:space="preserve">TABELLA </t>
  </si>
  <si>
    <t>GRAFICI</t>
  </si>
  <si>
    <t xml:space="preserve"> </t>
  </si>
  <si>
    <t xml:space="preserve">        C</t>
  </si>
  <si>
    <t xml:space="preserve">       L</t>
  </si>
  <si>
    <t xml:space="preserve">              R</t>
  </si>
  <si>
    <t>F</t>
  </si>
  <si>
    <t>I</t>
  </si>
  <si>
    <t>L (H)</t>
  </si>
  <si>
    <r>
      <t xml:space="preserve">R( </t>
    </r>
    <r>
      <rPr>
        <sz val="10"/>
        <color indexed="10"/>
        <rFont val="Symbol"/>
        <family val="1"/>
      </rPr>
      <t>W)</t>
    </r>
  </si>
  <si>
    <t>V (v)</t>
  </si>
  <si>
    <r>
      <t>C (</t>
    </r>
    <r>
      <rPr>
        <sz val="10"/>
        <color indexed="10"/>
        <rFont val="Arial"/>
        <family val="2"/>
      </rPr>
      <t>F)</t>
    </r>
  </si>
  <si>
    <r>
      <t xml:space="preserve">  </t>
    </r>
    <r>
      <rPr>
        <b/>
        <i/>
        <sz val="10"/>
        <rFont val="Arial"/>
        <family val="2"/>
      </rPr>
      <t>Parametri</t>
    </r>
  </si>
  <si>
    <t>Disturbi</t>
  </si>
  <si>
    <t>Ingresso</t>
  </si>
  <si>
    <t>Uscite</t>
  </si>
  <si>
    <t>Esercitazione n°1</t>
  </si>
  <si>
    <r>
      <t xml:space="preserve">                 ALUNNO:                                              </t>
    </r>
    <r>
      <rPr>
        <sz val="10"/>
        <rFont val="Arial"/>
        <family val="2"/>
      </rPr>
      <t xml:space="preserve">4^TI.EL  </t>
    </r>
    <r>
      <rPr>
        <sz val="12"/>
        <rFont val="Arial"/>
        <family val="2"/>
      </rPr>
      <t xml:space="preserve">      </t>
    </r>
    <r>
      <rPr>
        <sz val="10"/>
        <rFont val="Arial"/>
        <family val="2"/>
      </rPr>
      <t>3/11/05</t>
    </r>
  </si>
  <si>
    <t xml:space="preserve">     Temp. Ambiente</t>
  </si>
  <si>
    <t>L         C</t>
  </si>
  <si>
    <t xml:space="preserve">VERIFICA DELLA LINEARITA' PER OGNI USCITA DEL SISTEMA </t>
  </si>
  <si>
    <t>V(f)</t>
  </si>
  <si>
    <t>Si ricorda che l'ampiezza della tensione è costante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</si>
</sst>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0"/>
    <numFmt numFmtId="171" formatCode="0.00000000"/>
    <numFmt numFmtId="172" formatCode="0.000000"/>
    <numFmt numFmtId="173" formatCode="0.00000"/>
    <numFmt numFmtId="174" formatCode="0.0000"/>
    <numFmt numFmtId="175" formatCode="0.000000E+00"/>
  </numFmts>
  <fonts count="3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sz val="10"/>
      <color indexed="10"/>
      <name val="Symbol"/>
      <family val="1"/>
    </font>
    <font>
      <b/>
      <sz val="10"/>
      <name val="Symbol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6.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8.75"/>
      <name val="Arial"/>
      <family val="2"/>
    </font>
    <font>
      <sz val="8.5"/>
      <name val="Arial"/>
      <family val="2"/>
    </font>
    <font>
      <b/>
      <sz val="6.5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i/>
      <u val="single"/>
      <sz val="16"/>
      <name val="Arial"/>
      <family val="2"/>
    </font>
    <font>
      <sz val="5.75"/>
      <name val="Arial"/>
      <family val="2"/>
    </font>
    <font>
      <sz val="7.25"/>
      <name val="Arial"/>
      <family val="2"/>
    </font>
    <font>
      <sz val="8.25"/>
      <name val="Arial"/>
      <family val="2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75" fontId="0" fillId="0" borderId="2" xfId="0" applyNumberFormat="1" applyBorder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0" fontId="20" fillId="0" borderId="0" xfId="0" applyFont="1" applyAlignment="1">
      <alignment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75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I  IN FUNZIONE DI 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0.98325"/>
          <c:h val="0.869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Foglio1!$A$27:$A$59</c:f>
              <c:numCache>
                <c:ptCount val="3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200</c:v>
                </c:pt>
                <c:pt idx="12">
                  <c:v>300</c:v>
                </c:pt>
                <c:pt idx="13">
                  <c:v>400</c:v>
                </c:pt>
                <c:pt idx="14">
                  <c:v>500</c:v>
                </c:pt>
                <c:pt idx="15">
                  <c:v>600</c:v>
                </c:pt>
                <c:pt idx="16">
                  <c:v>700</c:v>
                </c:pt>
                <c:pt idx="17">
                  <c:v>800</c:v>
                </c:pt>
                <c:pt idx="18">
                  <c:v>910</c:v>
                </c:pt>
                <c:pt idx="19">
                  <c:v>1000</c:v>
                </c:pt>
                <c:pt idx="20">
                  <c:v>1100</c:v>
                </c:pt>
                <c:pt idx="21">
                  <c:v>1200</c:v>
                </c:pt>
                <c:pt idx="22">
                  <c:v>1300</c:v>
                </c:pt>
                <c:pt idx="23">
                  <c:v>1400</c:v>
                </c:pt>
                <c:pt idx="24">
                  <c:v>1500</c:v>
                </c:pt>
                <c:pt idx="25">
                  <c:v>1600</c:v>
                </c:pt>
                <c:pt idx="26">
                  <c:v>1700</c:v>
                </c:pt>
                <c:pt idx="27">
                  <c:v>1800</c:v>
                </c:pt>
                <c:pt idx="28">
                  <c:v>1900</c:v>
                </c:pt>
                <c:pt idx="29">
                  <c:v>2000</c:v>
                </c:pt>
                <c:pt idx="30">
                  <c:v>3000</c:v>
                </c:pt>
                <c:pt idx="31">
                  <c:v>4000</c:v>
                </c:pt>
                <c:pt idx="32">
                  <c:v>5000</c:v>
                </c:pt>
              </c:numCache>
            </c:numRef>
          </c:xVal>
          <c:yVal>
            <c:numRef>
              <c:f>Foglio1!$B$27:$B$59</c:f>
              <c:numCache>
                <c:ptCount val="33"/>
                <c:pt idx="0">
                  <c:v>0</c:v>
                </c:pt>
                <c:pt idx="1">
                  <c:v>6.279380420431228</c:v>
                </c:pt>
                <c:pt idx="2">
                  <c:v>12.55503385535433</c:v>
                </c:pt>
                <c:pt idx="3">
                  <c:v>18.823185918908216</c:v>
                </c:pt>
                <c:pt idx="4">
                  <c:v>25.079968080323166</c:v>
                </c:pt>
                <c:pt idx="5">
                  <c:v>31.321372239249023</c:v>
                </c:pt>
                <c:pt idx="6">
                  <c:v>37.54320730082251</c:v>
                </c:pt>
                <c:pt idx="7">
                  <c:v>43.741058451962765</c:v>
                </c:pt>
                <c:pt idx="8">
                  <c:v>49.91024986548085</c:v>
                </c:pt>
                <c:pt idx="9">
                  <c:v>56.045811583984424</c:v>
                </c:pt>
                <c:pt idx="10">
                  <c:v>62.142451357388744</c:v>
                </c:pt>
                <c:pt idx="11">
                  <c:v>119.55059003401674</c:v>
                </c:pt>
                <c:pt idx="12">
                  <c:v>165.01832749100228</c:v>
                </c:pt>
                <c:pt idx="13">
                  <c:v>191.890716035766</c:v>
                </c:pt>
                <c:pt idx="14">
                  <c:v>199.99200333572503</c:v>
                </c:pt>
                <c:pt idx="15">
                  <c:v>195.2128992527166</c:v>
                </c:pt>
                <c:pt idx="16">
                  <c:v>184.11645420773493</c:v>
                </c:pt>
                <c:pt idx="17">
                  <c:v>170.9902656700053</c:v>
                </c:pt>
                <c:pt idx="18">
                  <c:v>156.70807676902484</c:v>
                </c:pt>
                <c:pt idx="19">
                  <c:v>145.90535415793596</c:v>
                </c:pt>
                <c:pt idx="20">
                  <c:v>135.0660892167409</c:v>
                </c:pt>
                <c:pt idx="21">
                  <c:v>125.43968283860261</c:v>
                </c:pt>
                <c:pt idx="22">
                  <c:v>116.92008472916271</c:v>
                </c:pt>
                <c:pt idx="23">
                  <c:v>109.37427994340253</c:v>
                </c:pt>
                <c:pt idx="24">
                  <c:v>102.67171341453037</c:v>
                </c:pt>
                <c:pt idx="25">
                  <c:v>96.69499072352508</c:v>
                </c:pt>
                <c:pt idx="26">
                  <c:v>91.34254470975038</c:v>
                </c:pt>
                <c:pt idx="27">
                  <c:v>86.52804739330871</c:v>
                </c:pt>
                <c:pt idx="28">
                  <c:v>82.17867226426895</c:v>
                </c:pt>
                <c:pt idx="29">
                  <c:v>78.23310840296598</c:v>
                </c:pt>
                <c:pt idx="30">
                  <c:v>52.68799454995914</c:v>
                </c:pt>
                <c:pt idx="31">
                  <c:v>39.64719128114587</c:v>
                </c:pt>
                <c:pt idx="32">
                  <c:v>31.76506248640274</c:v>
                </c:pt>
              </c:numCache>
            </c:numRef>
          </c:yVal>
          <c:smooth val="1"/>
        </c:ser>
        <c:axId val="61319874"/>
        <c:axId val="15007955"/>
      </c:scatterChart>
      <c:valAx>
        <c:axId val="61319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FREQUENZA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07955"/>
        <c:crosses val="autoZero"/>
        <c:crossBetween val="midCat"/>
        <c:dispUnits/>
      </c:valAx>
      <c:valAx>
        <c:axId val="15007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1987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Arial"/>
                <a:ea typeface="Arial"/>
                <a:cs typeface="Arial"/>
              </a:rPr>
              <a:t>Z IN FUNZIONE DI 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0725"/>
          <c:w val="0.91525"/>
          <c:h val="0.754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Foglio1!$A$27:$A$59</c:f>
              <c:numCache>
                <c:ptCount val="3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200</c:v>
                </c:pt>
                <c:pt idx="12">
                  <c:v>300</c:v>
                </c:pt>
                <c:pt idx="13">
                  <c:v>400</c:v>
                </c:pt>
                <c:pt idx="14">
                  <c:v>500</c:v>
                </c:pt>
                <c:pt idx="15">
                  <c:v>600</c:v>
                </c:pt>
                <c:pt idx="16">
                  <c:v>700</c:v>
                </c:pt>
                <c:pt idx="17">
                  <c:v>800</c:v>
                </c:pt>
                <c:pt idx="18">
                  <c:v>910</c:v>
                </c:pt>
                <c:pt idx="19">
                  <c:v>1000</c:v>
                </c:pt>
                <c:pt idx="20">
                  <c:v>1100</c:v>
                </c:pt>
                <c:pt idx="21">
                  <c:v>1200</c:v>
                </c:pt>
                <c:pt idx="22">
                  <c:v>1300</c:v>
                </c:pt>
                <c:pt idx="23">
                  <c:v>1400</c:v>
                </c:pt>
                <c:pt idx="24">
                  <c:v>1500</c:v>
                </c:pt>
                <c:pt idx="25">
                  <c:v>1600</c:v>
                </c:pt>
                <c:pt idx="26">
                  <c:v>1700</c:v>
                </c:pt>
                <c:pt idx="27">
                  <c:v>1800</c:v>
                </c:pt>
                <c:pt idx="28">
                  <c:v>1900</c:v>
                </c:pt>
                <c:pt idx="29">
                  <c:v>2000</c:v>
                </c:pt>
                <c:pt idx="30">
                  <c:v>3000</c:v>
                </c:pt>
                <c:pt idx="31">
                  <c:v>4000</c:v>
                </c:pt>
                <c:pt idx="32">
                  <c:v>5000</c:v>
                </c:pt>
              </c:numCache>
            </c:numRef>
          </c:xVal>
          <c:yVal>
            <c:numRef>
              <c:f>Foglio1!$C$27:$C$59</c:f>
              <c:numCache>
                <c:ptCount val="33"/>
                <c:pt idx="0">
                  <c:v>0</c:v>
                </c:pt>
                <c:pt idx="1">
                  <c:v>1592.5138039834292</c:v>
                </c:pt>
                <c:pt idx="2">
                  <c:v>796.4932723566741</c:v>
                </c:pt>
                <c:pt idx="3">
                  <c:v>531.2596944577181</c:v>
                </c:pt>
                <c:pt idx="4">
                  <c:v>398.72459039713203</c:v>
                </c:pt>
                <c:pt idx="5">
                  <c:v>319.27081366725474</c:v>
                </c:pt>
                <c:pt idx="6">
                  <c:v>266.35976835630976</c:v>
                </c:pt>
                <c:pt idx="7">
                  <c:v>228.61815314739545</c:v>
                </c:pt>
                <c:pt idx="8">
                  <c:v>200.35964610380051</c:v>
                </c:pt>
                <c:pt idx="9">
                  <c:v>178.4254651217788</c:v>
                </c:pt>
                <c:pt idx="10">
                  <c:v>160.92059102221108</c:v>
                </c:pt>
                <c:pt idx="11">
                  <c:v>83.64659678513185</c:v>
                </c:pt>
                <c:pt idx="12">
                  <c:v>60.59932949293317</c:v>
                </c:pt>
                <c:pt idx="13">
                  <c:v>52.11299538918875</c:v>
                </c:pt>
                <c:pt idx="14">
                  <c:v>50.00199924600524</c:v>
                </c:pt>
                <c:pt idx="15">
                  <c:v>51.226123059902456</c:v>
                </c:pt>
                <c:pt idx="16">
                  <c:v>54.31345092447413</c:v>
                </c:pt>
                <c:pt idx="17">
                  <c:v>58.48286135363421</c:v>
                </c:pt>
                <c:pt idx="18">
                  <c:v>63.812920215587866</c:v>
                </c:pt>
                <c:pt idx="19">
                  <c:v>68.5375808016987</c:v>
                </c:pt>
                <c:pt idx="20">
                  <c:v>74.03782887318944</c:v>
                </c:pt>
                <c:pt idx="21">
                  <c:v>79.7195893174135</c:v>
                </c:pt>
                <c:pt idx="22">
                  <c:v>85.52850456073743</c:v>
                </c:pt>
                <c:pt idx="23">
                  <c:v>91.4291733410694</c:v>
                </c:pt>
                <c:pt idx="24">
                  <c:v>97.39780965401494</c:v>
                </c:pt>
                <c:pt idx="25">
                  <c:v>103.41797362174093</c:v>
                </c:pt>
                <c:pt idx="26">
                  <c:v>109.47800974645442</c:v>
                </c:pt>
                <c:pt idx="27">
                  <c:v>115.5694633272553</c:v>
                </c:pt>
                <c:pt idx="28">
                  <c:v>121.68607406849004</c:v>
                </c:pt>
                <c:pt idx="29">
                  <c:v>127.82311995698332</c:v>
                </c:pt>
                <c:pt idx="30">
                  <c:v>189.79655774367967</c:v>
                </c:pt>
                <c:pt idx="31">
                  <c:v>252.2246766255918</c:v>
                </c:pt>
                <c:pt idx="32">
                  <c:v>314.8112806099648</c:v>
                </c:pt>
              </c:numCache>
            </c:numRef>
          </c:yVal>
          <c:smooth val="1"/>
        </c:ser>
        <c:axId val="853868"/>
        <c:axId val="7684813"/>
      </c:scatterChart>
      <c:valAx>
        <c:axId val="853868"/>
        <c:scaling>
          <c:orientation val="minMax"/>
          <c:max val="1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latin typeface="Arial"/>
                    <a:ea typeface="Arial"/>
                    <a:cs typeface="Arial"/>
                  </a:rPr>
                  <a:t>FREQUENZA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7684813"/>
        <c:crosses val="autoZero"/>
        <c:crossBetween val="midCat"/>
        <c:dispUnits/>
        <c:majorUnit val="150"/>
        <c:minorUnit val="100"/>
      </c:valAx>
      <c:valAx>
        <c:axId val="7684813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5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8538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VL IN FUNZIONE DI F</a:t>
            </a:r>
          </a:p>
        </c:rich>
      </c:tx>
      <c:layout>
        <c:manualLayout>
          <c:xMode val="factor"/>
          <c:yMode val="factor"/>
          <c:x val="0.013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059"/>
          <c:w val="0.936"/>
          <c:h val="0.859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Foglio1!$A$27:$A$59</c:f>
              <c:numCache>
                <c:ptCount val="3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200</c:v>
                </c:pt>
                <c:pt idx="12">
                  <c:v>300</c:v>
                </c:pt>
                <c:pt idx="13">
                  <c:v>400</c:v>
                </c:pt>
                <c:pt idx="14">
                  <c:v>500</c:v>
                </c:pt>
                <c:pt idx="15">
                  <c:v>600</c:v>
                </c:pt>
                <c:pt idx="16">
                  <c:v>700</c:v>
                </c:pt>
                <c:pt idx="17">
                  <c:v>800</c:v>
                </c:pt>
                <c:pt idx="18">
                  <c:v>910</c:v>
                </c:pt>
                <c:pt idx="19">
                  <c:v>1000</c:v>
                </c:pt>
                <c:pt idx="20">
                  <c:v>1100</c:v>
                </c:pt>
                <c:pt idx="21">
                  <c:v>1200</c:v>
                </c:pt>
                <c:pt idx="22">
                  <c:v>1300</c:v>
                </c:pt>
                <c:pt idx="23">
                  <c:v>1400</c:v>
                </c:pt>
                <c:pt idx="24">
                  <c:v>1500</c:v>
                </c:pt>
                <c:pt idx="25">
                  <c:v>1600</c:v>
                </c:pt>
                <c:pt idx="26">
                  <c:v>1700</c:v>
                </c:pt>
                <c:pt idx="27">
                  <c:v>1800</c:v>
                </c:pt>
                <c:pt idx="28">
                  <c:v>1900</c:v>
                </c:pt>
                <c:pt idx="29">
                  <c:v>2000</c:v>
                </c:pt>
                <c:pt idx="30">
                  <c:v>3000</c:v>
                </c:pt>
                <c:pt idx="31">
                  <c:v>4000</c:v>
                </c:pt>
                <c:pt idx="32">
                  <c:v>5000</c:v>
                </c:pt>
              </c:numCache>
            </c:numRef>
          </c:xVal>
          <c:yVal>
            <c:numRef>
              <c:f>Foglio1!$D$27:$D$59</c:f>
              <c:numCache>
                <c:ptCount val="33"/>
                <c:pt idx="0">
                  <c:v>0</c:v>
                </c:pt>
                <c:pt idx="1">
                  <c:v>3.9434509040308114</c:v>
                </c:pt>
                <c:pt idx="2">
                  <c:v>15.769122522325038</c:v>
                </c:pt>
                <c:pt idx="3">
                  <c:v>35.46288227122308</c:v>
                </c:pt>
                <c:pt idx="4">
                  <c:v>63.000879817771796</c:v>
                </c:pt>
                <c:pt idx="5">
                  <c:v>98.34910883124194</c:v>
                </c:pt>
                <c:pt idx="6">
                  <c:v>141.46280510949921</c:v>
                </c:pt>
                <c:pt idx="7">
                  <c:v>192.2856929548283</c:v>
                </c:pt>
                <c:pt idx="8">
                  <c:v>250.74909532417578</c:v>
                </c:pt>
                <c:pt idx="9">
                  <c:v>316.77092707267997</c:v>
                </c:pt>
                <c:pt idx="10">
                  <c:v>390.25459452440134</c:v>
                </c:pt>
                <c:pt idx="11">
                  <c:v>1501.5554108272502</c:v>
                </c:pt>
                <c:pt idx="12">
                  <c:v>3108.945289930483</c:v>
                </c:pt>
                <c:pt idx="13">
                  <c:v>4820.294786818442</c:v>
                </c:pt>
                <c:pt idx="14">
                  <c:v>6279.748904741767</c:v>
                </c:pt>
                <c:pt idx="15">
                  <c:v>7355.622043842362</c:v>
                </c:pt>
                <c:pt idx="16">
                  <c:v>8093.759326972027</c:v>
                </c:pt>
                <c:pt idx="17">
                  <c:v>8590.550947261067</c:v>
                </c:pt>
                <c:pt idx="18">
                  <c:v>8955.553171196232</c:v>
                </c:pt>
                <c:pt idx="19">
                  <c:v>9162.85624111838</c:v>
                </c:pt>
                <c:pt idx="20">
                  <c:v>9330.36544309246</c:v>
                </c:pt>
                <c:pt idx="21">
                  <c:v>9453.134498717092</c:v>
                </c:pt>
                <c:pt idx="22">
                  <c:v>9545.355717288843</c:v>
                </c:pt>
                <c:pt idx="23">
                  <c:v>9616.18669262395</c:v>
                </c:pt>
                <c:pt idx="24">
                  <c:v>9671.675403648762</c:v>
                </c:pt>
                <c:pt idx="25">
                  <c:v>9715.9126678998</c:v>
                </c:pt>
                <c:pt idx="26">
                  <c:v>9751.730073212952</c:v>
                </c:pt>
                <c:pt idx="27">
                  <c:v>9781.130477339617</c:v>
                </c:pt>
                <c:pt idx="28">
                  <c:v>9805.559174572572</c:v>
                </c:pt>
                <c:pt idx="29">
                  <c:v>9826.078415412529</c:v>
                </c:pt>
                <c:pt idx="30">
                  <c:v>9926.418173212303</c:v>
                </c:pt>
                <c:pt idx="31">
                  <c:v>9959.374449823843</c:v>
                </c:pt>
                <c:pt idx="32">
                  <c:v>9974.22962073046</c:v>
                </c:pt>
              </c:numCache>
            </c:numRef>
          </c:yVal>
          <c:smooth val="1"/>
        </c:ser>
        <c:axId val="2054454"/>
        <c:axId val="18490087"/>
      </c:scatterChart>
      <c:valAx>
        <c:axId val="2054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FREQUENZA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8490087"/>
        <c:crosses val="autoZero"/>
        <c:crossBetween val="midCat"/>
        <c:dispUnits/>
      </c:valAx>
      <c:valAx>
        <c:axId val="18490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VL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054454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Arial"/>
                <a:ea typeface="Arial"/>
                <a:cs typeface="Arial"/>
              </a:rPr>
              <a:t>VC IN FUNZIONE DI F</a:t>
            </a:r>
          </a:p>
        </c:rich>
      </c:tx>
      <c:layout>
        <c:manualLayout>
          <c:xMode val="factor"/>
          <c:yMode val="factor"/>
          <c:x val="0.01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0525"/>
          <c:w val="0.85425"/>
          <c:h val="0.84225"/>
        </c:manualLayout>
      </c:layout>
      <c:scatterChart>
        <c:scatterStyle val="smooth"/>
        <c:varyColors val="0"/>
        <c:ser>
          <c:idx val="0"/>
          <c:order val="0"/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Foglio1!$A$27:$A$59</c:f>
              <c:numCache>
                <c:ptCount val="3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200</c:v>
                </c:pt>
                <c:pt idx="12">
                  <c:v>300</c:v>
                </c:pt>
                <c:pt idx="13">
                  <c:v>400</c:v>
                </c:pt>
                <c:pt idx="14">
                  <c:v>500</c:v>
                </c:pt>
                <c:pt idx="15">
                  <c:v>600</c:v>
                </c:pt>
                <c:pt idx="16">
                  <c:v>700</c:v>
                </c:pt>
                <c:pt idx="17">
                  <c:v>800</c:v>
                </c:pt>
                <c:pt idx="18">
                  <c:v>910</c:v>
                </c:pt>
                <c:pt idx="19">
                  <c:v>1000</c:v>
                </c:pt>
                <c:pt idx="20">
                  <c:v>1100</c:v>
                </c:pt>
                <c:pt idx="21">
                  <c:v>1200</c:v>
                </c:pt>
                <c:pt idx="22">
                  <c:v>1300</c:v>
                </c:pt>
                <c:pt idx="23">
                  <c:v>1400</c:v>
                </c:pt>
                <c:pt idx="24">
                  <c:v>1500</c:v>
                </c:pt>
                <c:pt idx="25">
                  <c:v>1600</c:v>
                </c:pt>
                <c:pt idx="26">
                  <c:v>1700</c:v>
                </c:pt>
                <c:pt idx="27">
                  <c:v>1800</c:v>
                </c:pt>
                <c:pt idx="28">
                  <c:v>1900</c:v>
                </c:pt>
                <c:pt idx="29">
                  <c:v>2000</c:v>
                </c:pt>
                <c:pt idx="30">
                  <c:v>3000</c:v>
                </c:pt>
                <c:pt idx="31">
                  <c:v>4000</c:v>
                </c:pt>
                <c:pt idx="32">
                  <c:v>5000</c:v>
                </c:pt>
              </c:numCache>
            </c:numRef>
          </c:xVal>
          <c:yVal>
            <c:numRef>
              <c:f>Foglio1!$E$27:$E$59</c:f>
              <c:numCache>
                <c:ptCount val="33"/>
                <c:pt idx="0">
                  <c:v>0</c:v>
                </c:pt>
                <c:pt idx="1">
                  <c:v>9.99901340832998</c:v>
                </c:pt>
                <c:pt idx="2">
                  <c:v>9.996046063180199</c:v>
                </c:pt>
                <c:pt idx="3">
                  <c:v>9.991075328507543</c:v>
                </c:pt>
                <c:pt idx="4">
                  <c:v>9.984063726243297</c:v>
                </c:pt>
                <c:pt idx="5">
                  <c:v>9.974959311862746</c:v>
                </c:pt>
                <c:pt idx="6">
                  <c:v>9.963696205101513</c:v>
                </c:pt>
                <c:pt idx="7">
                  <c:v>9.950195280246305</c:v>
                </c:pt>
                <c:pt idx="8">
                  <c:v>9.93436502099539</c:v>
                </c:pt>
                <c:pt idx="9">
                  <c:v>9.916102544937086</c:v>
                </c:pt>
                <c:pt idx="10">
                  <c:v>9.895294802131964</c:v>
                </c:pt>
                <c:pt idx="11">
                  <c:v>9.51835907914146</c:v>
                </c:pt>
                <c:pt idx="12">
                  <c:v>8.758934580201817</c:v>
                </c:pt>
                <c:pt idx="13">
                  <c:v>7.638961625627626</c:v>
                </c:pt>
                <c:pt idx="14">
                  <c:v>6.369172080755573</c:v>
                </c:pt>
                <c:pt idx="15">
                  <c:v>5.180809428150652</c:v>
                </c:pt>
                <c:pt idx="16">
                  <c:v>4.188272388710985</c:v>
                </c:pt>
                <c:pt idx="17">
                  <c:v>3.403468663813799</c:v>
                </c:pt>
                <c:pt idx="18">
                  <c:v>2.7421445504483946</c:v>
                </c:pt>
                <c:pt idx="19">
                  <c:v>2.3233336649352854</c:v>
                </c:pt>
                <c:pt idx="20">
                  <c:v>1.9552126406592485</c:v>
                </c:pt>
                <c:pt idx="21">
                  <c:v>1.6645393157988666</c:v>
                </c:pt>
                <c:pt idx="22">
                  <c:v>1.4321421451391807</c:v>
                </c:pt>
                <c:pt idx="23">
                  <c:v>1.2440204725136774</c:v>
                </c:pt>
                <c:pt idx="24">
                  <c:v>1.0899332634238892</c:v>
                </c:pt>
                <c:pt idx="25">
                  <c:v>0.9623307197803053</c:v>
                </c:pt>
                <c:pt idx="26">
                  <c:v>0.8555877174011837</c:v>
                </c:pt>
                <c:pt idx="27">
                  <c:v>0.7654639719860996</c:v>
                </c:pt>
                <c:pt idx="28">
                  <c:v>0.6887250441189151</c:v>
                </c:pt>
                <c:pt idx="29">
                  <c:v>0.6228750669025953</c:v>
                </c:pt>
                <c:pt idx="30">
                  <c:v>0.279660268311885</c:v>
                </c:pt>
                <c:pt idx="31">
                  <c:v>0.15783117548226858</c:v>
                </c:pt>
                <c:pt idx="32">
                  <c:v>0.10116261938344823</c:v>
                </c:pt>
              </c:numCache>
            </c:numRef>
          </c:yVal>
          <c:smooth val="1"/>
        </c:ser>
        <c:axId val="32193056"/>
        <c:axId val="21302049"/>
      </c:scatterChart>
      <c:valAx>
        <c:axId val="32193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latin typeface="Arial"/>
                    <a:ea typeface="Arial"/>
                    <a:cs typeface="Arial"/>
                  </a:rPr>
                  <a:t>FREQUENZA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02049"/>
        <c:crosses val="autoZero"/>
        <c:crossBetween val="midCat"/>
        <c:dispUnits/>
      </c:valAx>
      <c:valAx>
        <c:axId val="21302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50" b="1" i="0" u="none" baseline="0">
                    <a:latin typeface="Arial"/>
                    <a:ea typeface="Arial"/>
                    <a:cs typeface="Arial"/>
                  </a:rPr>
                  <a:t>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930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XL IN FUNZIONE DI 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925"/>
          <c:y val="0.06875"/>
          <c:w val="0.8745"/>
          <c:h val="0.8792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Foglio1!$A$27:$A$59</c:f>
              <c:numCache>
                <c:ptCount val="3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200</c:v>
                </c:pt>
                <c:pt idx="12">
                  <c:v>300</c:v>
                </c:pt>
                <c:pt idx="13">
                  <c:v>400</c:v>
                </c:pt>
                <c:pt idx="14">
                  <c:v>500</c:v>
                </c:pt>
                <c:pt idx="15">
                  <c:v>600</c:v>
                </c:pt>
                <c:pt idx="16">
                  <c:v>700</c:v>
                </c:pt>
                <c:pt idx="17">
                  <c:v>800</c:v>
                </c:pt>
                <c:pt idx="18">
                  <c:v>910</c:v>
                </c:pt>
                <c:pt idx="19">
                  <c:v>1000</c:v>
                </c:pt>
                <c:pt idx="20">
                  <c:v>1100</c:v>
                </c:pt>
                <c:pt idx="21">
                  <c:v>1200</c:v>
                </c:pt>
                <c:pt idx="22">
                  <c:v>1300</c:v>
                </c:pt>
                <c:pt idx="23">
                  <c:v>1400</c:v>
                </c:pt>
                <c:pt idx="24">
                  <c:v>1500</c:v>
                </c:pt>
                <c:pt idx="25">
                  <c:v>1600</c:v>
                </c:pt>
                <c:pt idx="26">
                  <c:v>1700</c:v>
                </c:pt>
                <c:pt idx="27">
                  <c:v>1800</c:v>
                </c:pt>
                <c:pt idx="28">
                  <c:v>1900</c:v>
                </c:pt>
                <c:pt idx="29">
                  <c:v>2000</c:v>
                </c:pt>
                <c:pt idx="30">
                  <c:v>3000</c:v>
                </c:pt>
                <c:pt idx="31">
                  <c:v>4000</c:v>
                </c:pt>
                <c:pt idx="32">
                  <c:v>5000</c:v>
                </c:pt>
              </c:numCache>
            </c:numRef>
          </c:xVal>
          <c:yVal>
            <c:numRef>
              <c:f>Foglio1!$F$27:$F$59</c:f>
              <c:numCache>
                <c:ptCount val="33"/>
                <c:pt idx="0">
                  <c:v>0</c:v>
                </c:pt>
                <c:pt idx="1">
                  <c:v>0.628</c:v>
                </c:pt>
                <c:pt idx="2">
                  <c:v>1.256</c:v>
                </c:pt>
                <c:pt idx="3">
                  <c:v>1.8840000000000001</c:v>
                </c:pt>
                <c:pt idx="4">
                  <c:v>2.512</c:v>
                </c:pt>
                <c:pt idx="5">
                  <c:v>3.14</c:v>
                </c:pt>
                <c:pt idx="6">
                  <c:v>3.7680000000000002</c:v>
                </c:pt>
                <c:pt idx="7">
                  <c:v>4.396</c:v>
                </c:pt>
                <c:pt idx="8">
                  <c:v>5.024</c:v>
                </c:pt>
                <c:pt idx="9">
                  <c:v>5.652</c:v>
                </c:pt>
                <c:pt idx="10">
                  <c:v>6.28</c:v>
                </c:pt>
                <c:pt idx="11">
                  <c:v>12.56</c:v>
                </c:pt>
                <c:pt idx="12">
                  <c:v>18.84</c:v>
                </c:pt>
                <c:pt idx="13">
                  <c:v>25.12</c:v>
                </c:pt>
                <c:pt idx="14">
                  <c:v>31.400000000000002</c:v>
                </c:pt>
                <c:pt idx="15">
                  <c:v>37.68</c:v>
                </c:pt>
                <c:pt idx="16">
                  <c:v>43.96</c:v>
                </c:pt>
                <c:pt idx="17">
                  <c:v>50.24</c:v>
                </c:pt>
                <c:pt idx="18">
                  <c:v>57.148</c:v>
                </c:pt>
                <c:pt idx="19">
                  <c:v>62.800000000000004</c:v>
                </c:pt>
                <c:pt idx="20">
                  <c:v>69.08</c:v>
                </c:pt>
                <c:pt idx="21">
                  <c:v>75.36</c:v>
                </c:pt>
                <c:pt idx="22">
                  <c:v>81.64</c:v>
                </c:pt>
                <c:pt idx="23">
                  <c:v>87.92</c:v>
                </c:pt>
                <c:pt idx="24">
                  <c:v>94.2</c:v>
                </c:pt>
                <c:pt idx="25">
                  <c:v>100.48</c:v>
                </c:pt>
                <c:pt idx="26">
                  <c:v>106.76</c:v>
                </c:pt>
                <c:pt idx="27">
                  <c:v>113.04</c:v>
                </c:pt>
                <c:pt idx="28">
                  <c:v>119.32000000000001</c:v>
                </c:pt>
                <c:pt idx="29">
                  <c:v>125.60000000000001</c:v>
                </c:pt>
                <c:pt idx="30">
                  <c:v>188.4</c:v>
                </c:pt>
                <c:pt idx="31">
                  <c:v>251.20000000000002</c:v>
                </c:pt>
                <c:pt idx="32">
                  <c:v>314</c:v>
                </c:pt>
              </c:numCache>
            </c:numRef>
          </c:yVal>
          <c:smooth val="1"/>
        </c:ser>
        <c:axId val="57500714"/>
        <c:axId val="47744379"/>
      </c:scatterChart>
      <c:valAx>
        <c:axId val="57500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FREQUENZA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7744379"/>
        <c:crosses val="autoZero"/>
        <c:crossBetween val="midCat"/>
        <c:dispUnits/>
      </c:valAx>
      <c:valAx>
        <c:axId val="47744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XL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75007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XC IN FUNZIONE DI 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06925"/>
          <c:w val="0.90175"/>
          <c:h val="0.855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Foglio1!$A$27:$A$59</c:f>
              <c:numCache>
                <c:ptCount val="3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200</c:v>
                </c:pt>
                <c:pt idx="12">
                  <c:v>300</c:v>
                </c:pt>
                <c:pt idx="13">
                  <c:v>400</c:v>
                </c:pt>
                <c:pt idx="14">
                  <c:v>500</c:v>
                </c:pt>
                <c:pt idx="15">
                  <c:v>600</c:v>
                </c:pt>
                <c:pt idx="16">
                  <c:v>700</c:v>
                </c:pt>
                <c:pt idx="17">
                  <c:v>800</c:v>
                </c:pt>
                <c:pt idx="18">
                  <c:v>910</c:v>
                </c:pt>
                <c:pt idx="19">
                  <c:v>1000</c:v>
                </c:pt>
                <c:pt idx="20">
                  <c:v>1100</c:v>
                </c:pt>
                <c:pt idx="21">
                  <c:v>1200</c:v>
                </c:pt>
                <c:pt idx="22">
                  <c:v>1300</c:v>
                </c:pt>
                <c:pt idx="23">
                  <c:v>1400</c:v>
                </c:pt>
                <c:pt idx="24">
                  <c:v>1500</c:v>
                </c:pt>
                <c:pt idx="25">
                  <c:v>1600</c:v>
                </c:pt>
                <c:pt idx="26">
                  <c:v>1700</c:v>
                </c:pt>
                <c:pt idx="27">
                  <c:v>1800</c:v>
                </c:pt>
                <c:pt idx="28">
                  <c:v>1900</c:v>
                </c:pt>
                <c:pt idx="29">
                  <c:v>2000</c:v>
                </c:pt>
                <c:pt idx="30">
                  <c:v>3000</c:v>
                </c:pt>
                <c:pt idx="31">
                  <c:v>4000</c:v>
                </c:pt>
                <c:pt idx="32">
                  <c:v>5000</c:v>
                </c:pt>
              </c:numCache>
            </c:numRef>
          </c:xVal>
          <c:yVal>
            <c:numRef>
              <c:f>Foglio1!$G$27:$G$59</c:f>
              <c:numCache>
                <c:ptCount val="33"/>
                <c:pt idx="0">
                  <c:v>0</c:v>
                </c:pt>
                <c:pt idx="1">
                  <c:v>1592.356687898089</c:v>
                </c:pt>
                <c:pt idx="2">
                  <c:v>796.1783439490445</c:v>
                </c:pt>
                <c:pt idx="3">
                  <c:v>530.7855626326963</c:v>
                </c:pt>
                <c:pt idx="4">
                  <c:v>398.08917197452223</c:v>
                </c:pt>
                <c:pt idx="5">
                  <c:v>318.4713375796178</c:v>
                </c:pt>
                <c:pt idx="6">
                  <c:v>265.39278131634813</c:v>
                </c:pt>
                <c:pt idx="7">
                  <c:v>227.47952684258414</c:v>
                </c:pt>
                <c:pt idx="8">
                  <c:v>199.04458598726112</c:v>
                </c:pt>
                <c:pt idx="9">
                  <c:v>176.92852087756543</c:v>
                </c:pt>
                <c:pt idx="10">
                  <c:v>159.2356687898089</c:v>
                </c:pt>
                <c:pt idx="11">
                  <c:v>79.61783439490445</c:v>
                </c:pt>
                <c:pt idx="12">
                  <c:v>53.07855626326963</c:v>
                </c:pt>
                <c:pt idx="13">
                  <c:v>39.808917197452224</c:v>
                </c:pt>
                <c:pt idx="14">
                  <c:v>31.847133757961778</c:v>
                </c:pt>
                <c:pt idx="15">
                  <c:v>26.539278131634816</c:v>
                </c:pt>
                <c:pt idx="16">
                  <c:v>22.747952684258415</c:v>
                </c:pt>
                <c:pt idx="17">
                  <c:v>19.904458598726112</c:v>
                </c:pt>
                <c:pt idx="18">
                  <c:v>17.498425141737243</c:v>
                </c:pt>
                <c:pt idx="19">
                  <c:v>15.923566878980889</c:v>
                </c:pt>
                <c:pt idx="20">
                  <c:v>14.475969889982629</c:v>
                </c:pt>
                <c:pt idx="21">
                  <c:v>13.269639065817408</c:v>
                </c:pt>
                <c:pt idx="22">
                  <c:v>12.24889759921607</c:v>
                </c:pt>
                <c:pt idx="23">
                  <c:v>11.373976342129207</c:v>
                </c:pt>
                <c:pt idx="24">
                  <c:v>10.615711252653927</c:v>
                </c:pt>
                <c:pt idx="25">
                  <c:v>9.952229299363056</c:v>
                </c:pt>
                <c:pt idx="26">
                  <c:v>9.366804046459347</c:v>
                </c:pt>
                <c:pt idx="27">
                  <c:v>8.846426043878273</c:v>
                </c:pt>
                <c:pt idx="28">
                  <c:v>8.380824673147837</c:v>
                </c:pt>
                <c:pt idx="29">
                  <c:v>7.9617834394904445</c:v>
                </c:pt>
                <c:pt idx="30">
                  <c:v>5.307855626326964</c:v>
                </c:pt>
                <c:pt idx="31">
                  <c:v>3.9808917197452223</c:v>
                </c:pt>
                <c:pt idx="32">
                  <c:v>3.1847133757961785</c:v>
                </c:pt>
              </c:numCache>
            </c:numRef>
          </c:yVal>
          <c:smooth val="1"/>
        </c:ser>
        <c:axId val="27046228"/>
        <c:axId val="42089461"/>
      </c:scatterChart>
      <c:valAx>
        <c:axId val="27046228"/>
        <c:scaling>
          <c:orientation val="minMax"/>
          <c:max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FREQUENZA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2089461"/>
        <c:crosses val="autoZero"/>
        <c:crossBetween val="midCat"/>
        <c:dispUnits/>
        <c:majorUnit val="100"/>
        <c:minorUnit val="100"/>
      </c:valAx>
      <c:valAx>
        <c:axId val="42089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XC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7046228"/>
        <c:crosses val="autoZero"/>
        <c:crossBetween val="midCat"/>
        <c:dispUnits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19050</xdr:rowOff>
    </xdr:from>
    <xdr:to>
      <xdr:col>7</xdr:col>
      <xdr:colOff>962025</xdr:colOff>
      <xdr:row>13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533400"/>
          <a:ext cx="565785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1.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Si determini il modulo dell'impedenza complessiva della rete in figura ,l'argomento ,il modulo                 della corrente e il valore efficace della tensione su ogni elemento.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2.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Creare i grafici di z, vl, vc, xl,xc in funzione della frequenza.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3.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Classificare il sistema considerando come variabile di  ingresso la tensione V  costante e variabile in frequenza e come variabile di uscita il valore efficace della corrente ,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4.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Verificare la linearità del sistema considerando come ingresso la tensione V  costante e variabile in frequenza e come uscita del sistema ogni grandezza dipendente dalla frequenza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5.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Schema a blocchi del sistema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6.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Verificare la linearità di ogni uscita per brevi intervalli di frequenza a tua scelta
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4</xdr:col>
      <xdr:colOff>47625</xdr:colOff>
      <xdr:row>79</xdr:row>
      <xdr:rowOff>0</xdr:rowOff>
    </xdr:to>
    <xdr:graphicFrame>
      <xdr:nvGraphicFramePr>
        <xdr:cNvPr id="2" name="Chart 30"/>
        <xdr:cNvGraphicFramePr/>
      </xdr:nvGraphicFramePr>
      <xdr:xfrm>
        <a:off x="0" y="10410825"/>
        <a:ext cx="26193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65</xdr:row>
      <xdr:rowOff>0</xdr:rowOff>
    </xdr:from>
    <xdr:to>
      <xdr:col>7</xdr:col>
      <xdr:colOff>962025</xdr:colOff>
      <xdr:row>78</xdr:row>
      <xdr:rowOff>142875</xdr:rowOff>
    </xdr:to>
    <xdr:graphicFrame>
      <xdr:nvGraphicFramePr>
        <xdr:cNvPr id="3" name="Chart 31"/>
        <xdr:cNvGraphicFramePr/>
      </xdr:nvGraphicFramePr>
      <xdr:xfrm>
        <a:off x="2657475" y="10410825"/>
        <a:ext cx="3086100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82</xdr:row>
      <xdr:rowOff>19050</xdr:rowOff>
    </xdr:from>
    <xdr:to>
      <xdr:col>4</xdr:col>
      <xdr:colOff>247650</xdr:colOff>
      <xdr:row>95</xdr:row>
      <xdr:rowOff>142875</xdr:rowOff>
    </xdr:to>
    <xdr:graphicFrame>
      <xdr:nvGraphicFramePr>
        <xdr:cNvPr id="4" name="Chart 32"/>
        <xdr:cNvGraphicFramePr/>
      </xdr:nvGraphicFramePr>
      <xdr:xfrm>
        <a:off x="0" y="13182600"/>
        <a:ext cx="2819400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285750</xdr:colOff>
      <xdr:row>82</xdr:row>
      <xdr:rowOff>28575</xdr:rowOff>
    </xdr:from>
    <xdr:to>
      <xdr:col>7</xdr:col>
      <xdr:colOff>981075</xdr:colOff>
      <xdr:row>95</xdr:row>
      <xdr:rowOff>133350</xdr:rowOff>
    </xdr:to>
    <xdr:graphicFrame>
      <xdr:nvGraphicFramePr>
        <xdr:cNvPr id="5" name="Chart 33"/>
        <xdr:cNvGraphicFramePr/>
      </xdr:nvGraphicFramePr>
      <xdr:xfrm>
        <a:off x="2857500" y="13192125"/>
        <a:ext cx="2905125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99</xdr:row>
      <xdr:rowOff>76200</xdr:rowOff>
    </xdr:from>
    <xdr:to>
      <xdr:col>4</xdr:col>
      <xdr:colOff>266700</xdr:colOff>
      <xdr:row>112</xdr:row>
      <xdr:rowOff>123825</xdr:rowOff>
    </xdr:to>
    <xdr:graphicFrame>
      <xdr:nvGraphicFramePr>
        <xdr:cNvPr id="6" name="Chart 34"/>
        <xdr:cNvGraphicFramePr/>
      </xdr:nvGraphicFramePr>
      <xdr:xfrm>
        <a:off x="0" y="15992475"/>
        <a:ext cx="2838450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304800</xdr:colOff>
      <xdr:row>99</xdr:row>
      <xdr:rowOff>66675</xdr:rowOff>
    </xdr:from>
    <xdr:to>
      <xdr:col>7</xdr:col>
      <xdr:colOff>962025</xdr:colOff>
      <xdr:row>112</xdr:row>
      <xdr:rowOff>123825</xdr:rowOff>
    </xdr:to>
    <xdr:graphicFrame>
      <xdr:nvGraphicFramePr>
        <xdr:cNvPr id="7" name="Chart 35"/>
        <xdr:cNvGraphicFramePr/>
      </xdr:nvGraphicFramePr>
      <xdr:xfrm>
        <a:off x="2876550" y="15982950"/>
        <a:ext cx="28670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419100</xdr:colOff>
      <xdr:row>13</xdr:row>
      <xdr:rowOff>9525</xdr:rowOff>
    </xdr:from>
    <xdr:to>
      <xdr:col>6</xdr:col>
      <xdr:colOff>438150</xdr:colOff>
      <xdr:row>17</xdr:row>
      <xdr:rowOff>123825</xdr:rowOff>
    </xdr:to>
    <xdr:grpSp>
      <xdr:nvGrpSpPr>
        <xdr:cNvPr id="8" name="Group 136"/>
        <xdr:cNvGrpSpPr>
          <a:grpSpLocks/>
        </xdr:cNvGrpSpPr>
      </xdr:nvGrpSpPr>
      <xdr:grpSpPr>
        <a:xfrm>
          <a:off x="1028700" y="2286000"/>
          <a:ext cx="3581400" cy="762000"/>
          <a:chOff x="116" y="231"/>
          <a:chExt cx="358" cy="80"/>
        </a:xfrm>
        <a:solidFill>
          <a:srgbClr val="FFFFFF"/>
        </a:solidFill>
      </xdr:grpSpPr>
      <xdr:sp>
        <xdr:nvSpPr>
          <xdr:cNvPr id="9" name="Line 10"/>
          <xdr:cNvSpPr>
            <a:spLocks/>
          </xdr:cNvSpPr>
        </xdr:nvSpPr>
        <xdr:spPr>
          <a:xfrm>
            <a:off x="117" y="308"/>
            <a:ext cx="14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49"/>
          <xdr:cNvSpPr>
            <a:spLocks/>
          </xdr:cNvSpPr>
        </xdr:nvSpPr>
        <xdr:spPr>
          <a:xfrm>
            <a:off x="183" y="231"/>
            <a:ext cx="0" cy="3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51"/>
          <xdr:cNvSpPr>
            <a:spLocks/>
          </xdr:cNvSpPr>
        </xdr:nvSpPr>
        <xdr:spPr>
          <a:xfrm>
            <a:off x="116" y="248"/>
            <a:ext cx="6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52"/>
          <xdr:cNvSpPr>
            <a:spLocks/>
          </xdr:cNvSpPr>
        </xdr:nvSpPr>
        <xdr:spPr>
          <a:xfrm>
            <a:off x="195" y="248"/>
            <a:ext cx="6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54"/>
          <xdr:cNvSpPr>
            <a:spLocks/>
          </xdr:cNvSpPr>
        </xdr:nvSpPr>
        <xdr:spPr>
          <a:xfrm>
            <a:off x="257" y="240"/>
            <a:ext cx="60" cy="17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55"/>
          <xdr:cNvSpPr>
            <a:spLocks/>
          </xdr:cNvSpPr>
        </xdr:nvSpPr>
        <xdr:spPr>
          <a:xfrm>
            <a:off x="317" y="248"/>
            <a:ext cx="3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56"/>
          <xdr:cNvSpPr>
            <a:spLocks/>
          </xdr:cNvSpPr>
        </xdr:nvSpPr>
        <xdr:spPr>
          <a:xfrm>
            <a:off x="347" y="240"/>
            <a:ext cx="57" cy="17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57"/>
          <xdr:cNvSpPr>
            <a:spLocks/>
          </xdr:cNvSpPr>
        </xdr:nvSpPr>
        <xdr:spPr>
          <a:xfrm>
            <a:off x="405" y="249"/>
            <a:ext cx="69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60"/>
          <xdr:cNvSpPr>
            <a:spLocks/>
          </xdr:cNvSpPr>
        </xdr:nvSpPr>
        <xdr:spPr>
          <a:xfrm>
            <a:off x="256" y="303"/>
            <a:ext cx="9" cy="8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61"/>
          <xdr:cNvSpPr>
            <a:spLocks/>
          </xdr:cNvSpPr>
        </xdr:nvSpPr>
        <xdr:spPr>
          <a:xfrm>
            <a:off x="473" y="248"/>
            <a:ext cx="0" cy="5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62"/>
          <xdr:cNvSpPr>
            <a:spLocks/>
          </xdr:cNvSpPr>
        </xdr:nvSpPr>
        <xdr:spPr>
          <a:xfrm>
            <a:off x="323" y="306"/>
            <a:ext cx="151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63"/>
          <xdr:cNvSpPr>
            <a:spLocks/>
          </xdr:cNvSpPr>
        </xdr:nvSpPr>
        <xdr:spPr>
          <a:xfrm>
            <a:off x="317" y="300"/>
            <a:ext cx="8" cy="8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4"/>
          <xdr:cNvSpPr>
            <a:spLocks/>
          </xdr:cNvSpPr>
        </xdr:nvSpPr>
        <xdr:spPr>
          <a:xfrm>
            <a:off x="116" y="248"/>
            <a:ext cx="0" cy="6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>
            <a:off x="197" y="231"/>
            <a:ext cx="0" cy="3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85725</xdr:colOff>
      <xdr:row>128</xdr:row>
      <xdr:rowOff>0</xdr:rowOff>
    </xdr:from>
    <xdr:to>
      <xdr:col>5</xdr:col>
      <xdr:colOff>323850</xdr:colOff>
      <xdr:row>135</xdr:row>
      <xdr:rowOff>9525</xdr:rowOff>
    </xdr:to>
    <xdr:sp>
      <xdr:nvSpPr>
        <xdr:cNvPr id="23" name="Rectangle 67"/>
        <xdr:cNvSpPr>
          <a:spLocks/>
        </xdr:cNvSpPr>
      </xdr:nvSpPr>
      <xdr:spPr>
        <a:xfrm>
          <a:off x="2038350" y="20612100"/>
          <a:ext cx="147637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SISTEMA:
        IMPEDENZA
              RLC</a:t>
          </a:r>
        </a:p>
      </xdr:txBody>
    </xdr:sp>
    <xdr:clientData/>
  </xdr:twoCellAnchor>
  <xdr:twoCellAnchor>
    <xdr:from>
      <xdr:col>1</xdr:col>
      <xdr:colOff>352425</xdr:colOff>
      <xdr:row>131</xdr:row>
      <xdr:rowOff>76200</xdr:rowOff>
    </xdr:from>
    <xdr:to>
      <xdr:col>3</xdr:col>
      <xdr:colOff>85725</xdr:colOff>
      <xdr:row>131</xdr:row>
      <xdr:rowOff>76200</xdr:rowOff>
    </xdr:to>
    <xdr:sp>
      <xdr:nvSpPr>
        <xdr:cNvPr id="24" name="Line 70"/>
        <xdr:cNvSpPr>
          <a:spLocks/>
        </xdr:cNvSpPr>
      </xdr:nvSpPr>
      <xdr:spPr>
        <a:xfrm>
          <a:off x="962025" y="211740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128</xdr:row>
      <xdr:rowOff>19050</xdr:rowOff>
    </xdr:from>
    <xdr:to>
      <xdr:col>6</xdr:col>
      <xdr:colOff>180975</xdr:colOff>
      <xdr:row>128</xdr:row>
      <xdr:rowOff>19050</xdr:rowOff>
    </xdr:to>
    <xdr:sp>
      <xdr:nvSpPr>
        <xdr:cNvPr id="25" name="Line 71"/>
        <xdr:cNvSpPr>
          <a:spLocks/>
        </xdr:cNvSpPr>
      </xdr:nvSpPr>
      <xdr:spPr>
        <a:xfrm>
          <a:off x="3524250" y="206311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129</xdr:row>
      <xdr:rowOff>95250</xdr:rowOff>
    </xdr:from>
    <xdr:to>
      <xdr:col>6</xdr:col>
      <xdr:colOff>190500</xdr:colOff>
      <xdr:row>129</xdr:row>
      <xdr:rowOff>95250</xdr:rowOff>
    </xdr:to>
    <xdr:sp>
      <xdr:nvSpPr>
        <xdr:cNvPr id="26" name="Line 72"/>
        <xdr:cNvSpPr>
          <a:spLocks/>
        </xdr:cNvSpPr>
      </xdr:nvSpPr>
      <xdr:spPr>
        <a:xfrm>
          <a:off x="3524250" y="2086927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130</xdr:row>
      <xdr:rowOff>123825</xdr:rowOff>
    </xdr:from>
    <xdr:to>
      <xdr:col>6</xdr:col>
      <xdr:colOff>190500</xdr:colOff>
      <xdr:row>130</xdr:row>
      <xdr:rowOff>123825</xdr:rowOff>
    </xdr:to>
    <xdr:sp>
      <xdr:nvSpPr>
        <xdr:cNvPr id="27" name="Line 73"/>
        <xdr:cNvSpPr>
          <a:spLocks/>
        </xdr:cNvSpPr>
      </xdr:nvSpPr>
      <xdr:spPr>
        <a:xfrm>
          <a:off x="3524250" y="2105977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132</xdr:row>
      <xdr:rowOff>47625</xdr:rowOff>
    </xdr:from>
    <xdr:to>
      <xdr:col>6</xdr:col>
      <xdr:colOff>200025</xdr:colOff>
      <xdr:row>132</xdr:row>
      <xdr:rowOff>47625</xdr:rowOff>
    </xdr:to>
    <xdr:sp>
      <xdr:nvSpPr>
        <xdr:cNvPr id="28" name="Line 74"/>
        <xdr:cNvSpPr>
          <a:spLocks/>
        </xdr:cNvSpPr>
      </xdr:nvSpPr>
      <xdr:spPr>
        <a:xfrm>
          <a:off x="3533775" y="213074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133</xdr:row>
      <xdr:rowOff>123825</xdr:rowOff>
    </xdr:from>
    <xdr:to>
      <xdr:col>6</xdr:col>
      <xdr:colOff>180975</xdr:colOff>
      <xdr:row>133</xdr:row>
      <xdr:rowOff>123825</xdr:rowOff>
    </xdr:to>
    <xdr:sp>
      <xdr:nvSpPr>
        <xdr:cNvPr id="29" name="Line 75"/>
        <xdr:cNvSpPr>
          <a:spLocks/>
        </xdr:cNvSpPr>
      </xdr:nvSpPr>
      <xdr:spPr>
        <a:xfrm>
          <a:off x="3524250" y="215455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134</xdr:row>
      <xdr:rowOff>142875</xdr:rowOff>
    </xdr:from>
    <xdr:to>
      <xdr:col>6</xdr:col>
      <xdr:colOff>171450</xdr:colOff>
      <xdr:row>134</xdr:row>
      <xdr:rowOff>142875</xdr:rowOff>
    </xdr:to>
    <xdr:sp>
      <xdr:nvSpPr>
        <xdr:cNvPr id="30" name="Line 76"/>
        <xdr:cNvSpPr>
          <a:spLocks/>
        </xdr:cNvSpPr>
      </xdr:nvSpPr>
      <xdr:spPr>
        <a:xfrm>
          <a:off x="3514725" y="217265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127</xdr:row>
      <xdr:rowOff>85725</xdr:rowOff>
    </xdr:from>
    <xdr:to>
      <xdr:col>6</xdr:col>
      <xdr:colOff>561975</xdr:colOff>
      <xdr:row>128</xdr:row>
      <xdr:rowOff>85725</xdr:rowOff>
    </xdr:to>
    <xdr:sp>
      <xdr:nvSpPr>
        <xdr:cNvPr id="31" name="TextBox 77"/>
        <xdr:cNvSpPr txBox="1">
          <a:spLocks noChangeArrowheads="1"/>
        </xdr:cNvSpPr>
      </xdr:nvSpPr>
      <xdr:spPr>
        <a:xfrm>
          <a:off x="4467225" y="2053590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6</xdr:col>
      <xdr:colOff>266700</xdr:colOff>
      <xdr:row>128</xdr:row>
      <xdr:rowOff>142875</xdr:rowOff>
    </xdr:from>
    <xdr:to>
      <xdr:col>6</xdr:col>
      <xdr:colOff>581025</xdr:colOff>
      <xdr:row>129</xdr:row>
      <xdr:rowOff>123825</xdr:rowOff>
    </xdr:to>
    <xdr:sp>
      <xdr:nvSpPr>
        <xdr:cNvPr id="32" name="TextBox 78"/>
        <xdr:cNvSpPr txBox="1">
          <a:spLocks noChangeArrowheads="1"/>
        </xdr:cNvSpPr>
      </xdr:nvSpPr>
      <xdr:spPr>
        <a:xfrm>
          <a:off x="4438650" y="20754975"/>
          <a:ext cx="3143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</a:t>
          </a:r>
        </a:p>
      </xdr:txBody>
    </xdr:sp>
    <xdr:clientData/>
  </xdr:twoCellAnchor>
  <xdr:twoCellAnchor>
    <xdr:from>
      <xdr:col>6</xdr:col>
      <xdr:colOff>257175</xdr:colOff>
      <xdr:row>130</xdr:row>
      <xdr:rowOff>0</xdr:rowOff>
    </xdr:from>
    <xdr:to>
      <xdr:col>6</xdr:col>
      <xdr:colOff>561975</xdr:colOff>
      <xdr:row>131</xdr:row>
      <xdr:rowOff>28575</xdr:rowOff>
    </xdr:to>
    <xdr:sp>
      <xdr:nvSpPr>
        <xdr:cNvPr id="33" name="TextBox 79"/>
        <xdr:cNvSpPr txBox="1">
          <a:spLocks noChangeArrowheads="1"/>
        </xdr:cNvSpPr>
      </xdr:nvSpPr>
      <xdr:spPr>
        <a:xfrm>
          <a:off x="4429125" y="2093595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XC</a:t>
          </a:r>
        </a:p>
      </xdr:txBody>
    </xdr:sp>
    <xdr:clientData/>
  </xdr:twoCellAnchor>
  <xdr:twoCellAnchor>
    <xdr:from>
      <xdr:col>6</xdr:col>
      <xdr:colOff>238125</xdr:colOff>
      <xdr:row>131</xdr:row>
      <xdr:rowOff>95250</xdr:rowOff>
    </xdr:from>
    <xdr:to>
      <xdr:col>6</xdr:col>
      <xdr:colOff>523875</xdr:colOff>
      <xdr:row>132</xdr:row>
      <xdr:rowOff>114300</xdr:rowOff>
    </xdr:to>
    <xdr:sp>
      <xdr:nvSpPr>
        <xdr:cNvPr id="34" name="TextBox 80"/>
        <xdr:cNvSpPr txBox="1">
          <a:spLocks noChangeArrowheads="1"/>
        </xdr:cNvSpPr>
      </xdr:nvSpPr>
      <xdr:spPr>
        <a:xfrm>
          <a:off x="4410075" y="21193125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XL</a:t>
          </a:r>
        </a:p>
      </xdr:txBody>
    </xdr:sp>
    <xdr:clientData/>
  </xdr:twoCellAnchor>
  <xdr:twoCellAnchor>
    <xdr:from>
      <xdr:col>6</xdr:col>
      <xdr:colOff>295275</xdr:colOff>
      <xdr:row>133</xdr:row>
      <xdr:rowOff>28575</xdr:rowOff>
    </xdr:from>
    <xdr:to>
      <xdr:col>7</xdr:col>
      <xdr:colOff>9525</xdr:colOff>
      <xdr:row>134</xdr:row>
      <xdr:rowOff>9525</xdr:rowOff>
    </xdr:to>
    <xdr:sp>
      <xdr:nvSpPr>
        <xdr:cNvPr id="35" name="TextBox 81"/>
        <xdr:cNvSpPr txBox="1">
          <a:spLocks noChangeArrowheads="1"/>
        </xdr:cNvSpPr>
      </xdr:nvSpPr>
      <xdr:spPr>
        <a:xfrm>
          <a:off x="4467225" y="21450300"/>
          <a:ext cx="3238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VC</a:t>
          </a:r>
        </a:p>
      </xdr:txBody>
    </xdr:sp>
    <xdr:clientData/>
  </xdr:twoCellAnchor>
  <xdr:twoCellAnchor>
    <xdr:from>
      <xdr:col>6</xdr:col>
      <xdr:colOff>228600</xdr:colOff>
      <xdr:row>134</xdr:row>
      <xdr:rowOff>66675</xdr:rowOff>
    </xdr:from>
    <xdr:to>
      <xdr:col>6</xdr:col>
      <xdr:colOff>552450</xdr:colOff>
      <xdr:row>135</xdr:row>
      <xdr:rowOff>85725</xdr:rowOff>
    </xdr:to>
    <xdr:sp>
      <xdr:nvSpPr>
        <xdr:cNvPr id="36" name="TextBox 82"/>
        <xdr:cNvSpPr txBox="1">
          <a:spLocks noChangeArrowheads="1"/>
        </xdr:cNvSpPr>
      </xdr:nvSpPr>
      <xdr:spPr>
        <a:xfrm>
          <a:off x="4400550" y="21650325"/>
          <a:ext cx="323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VL</a:t>
          </a:r>
        </a:p>
      </xdr:txBody>
    </xdr:sp>
    <xdr:clientData/>
  </xdr:twoCellAnchor>
  <xdr:twoCellAnchor>
    <xdr:from>
      <xdr:col>3</xdr:col>
      <xdr:colOff>333375</xdr:colOff>
      <xdr:row>135</xdr:row>
      <xdr:rowOff>9525</xdr:rowOff>
    </xdr:from>
    <xdr:to>
      <xdr:col>3</xdr:col>
      <xdr:colOff>333375</xdr:colOff>
      <xdr:row>138</xdr:row>
      <xdr:rowOff>152400</xdr:rowOff>
    </xdr:to>
    <xdr:sp>
      <xdr:nvSpPr>
        <xdr:cNvPr id="37" name="Line 90"/>
        <xdr:cNvSpPr>
          <a:spLocks/>
        </xdr:cNvSpPr>
      </xdr:nvSpPr>
      <xdr:spPr>
        <a:xfrm flipV="1">
          <a:off x="2286000" y="2175510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135</xdr:row>
      <xdr:rowOff>9525</xdr:rowOff>
    </xdr:from>
    <xdr:to>
      <xdr:col>4</xdr:col>
      <xdr:colOff>133350</xdr:colOff>
      <xdr:row>138</xdr:row>
      <xdr:rowOff>152400</xdr:rowOff>
    </xdr:to>
    <xdr:sp>
      <xdr:nvSpPr>
        <xdr:cNvPr id="38" name="Line 91"/>
        <xdr:cNvSpPr>
          <a:spLocks/>
        </xdr:cNvSpPr>
      </xdr:nvSpPr>
      <xdr:spPr>
        <a:xfrm flipV="1">
          <a:off x="2705100" y="2175510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135</xdr:row>
      <xdr:rowOff>19050</xdr:rowOff>
    </xdr:from>
    <xdr:to>
      <xdr:col>4</xdr:col>
      <xdr:colOff>571500</xdr:colOff>
      <xdr:row>139</xdr:row>
      <xdr:rowOff>9525</xdr:rowOff>
    </xdr:to>
    <xdr:sp>
      <xdr:nvSpPr>
        <xdr:cNvPr id="39" name="Line 92"/>
        <xdr:cNvSpPr>
          <a:spLocks/>
        </xdr:cNvSpPr>
      </xdr:nvSpPr>
      <xdr:spPr>
        <a:xfrm flipV="1">
          <a:off x="3143250" y="2176462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119</xdr:row>
      <xdr:rowOff>95250</xdr:rowOff>
    </xdr:from>
    <xdr:to>
      <xdr:col>7</xdr:col>
      <xdr:colOff>581025</xdr:colOff>
      <xdr:row>121</xdr:row>
      <xdr:rowOff>76200</xdr:rowOff>
    </xdr:to>
    <xdr:sp>
      <xdr:nvSpPr>
        <xdr:cNvPr id="40" name="TextBox 93"/>
        <xdr:cNvSpPr txBox="1">
          <a:spLocks noChangeArrowheads="1"/>
        </xdr:cNvSpPr>
      </xdr:nvSpPr>
      <xdr:spPr>
        <a:xfrm>
          <a:off x="857250" y="19250025"/>
          <a:ext cx="4505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                   </a:t>
          </a:r>
          <a:r>
            <a:rPr lang="en-US" cap="none" sz="1600" b="0" i="1" u="sng" baseline="0">
              <a:latin typeface="Arial"/>
              <a:ea typeface="Arial"/>
              <a:cs typeface="Arial"/>
            </a:rPr>
            <a:t> Schema a blocchi</a:t>
          </a:r>
        </a:p>
      </xdr:txBody>
    </xdr:sp>
    <xdr:clientData/>
  </xdr:twoCellAnchor>
  <xdr:twoCellAnchor>
    <xdr:from>
      <xdr:col>4</xdr:col>
      <xdr:colOff>85725</xdr:colOff>
      <xdr:row>124</xdr:row>
      <xdr:rowOff>142875</xdr:rowOff>
    </xdr:from>
    <xdr:to>
      <xdr:col>4</xdr:col>
      <xdr:colOff>85725</xdr:colOff>
      <xdr:row>128</xdr:row>
      <xdr:rowOff>0</xdr:rowOff>
    </xdr:to>
    <xdr:sp>
      <xdr:nvSpPr>
        <xdr:cNvPr id="41" name="Line 95"/>
        <xdr:cNvSpPr>
          <a:spLocks/>
        </xdr:cNvSpPr>
      </xdr:nvSpPr>
      <xdr:spPr>
        <a:xfrm>
          <a:off x="2657475" y="201072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181</xdr:row>
      <xdr:rowOff>9525</xdr:rowOff>
    </xdr:from>
    <xdr:to>
      <xdr:col>7</xdr:col>
      <xdr:colOff>923925</xdr:colOff>
      <xdr:row>184</xdr:row>
      <xdr:rowOff>104775</xdr:rowOff>
    </xdr:to>
    <xdr:sp>
      <xdr:nvSpPr>
        <xdr:cNvPr id="42" name="TextBox 96"/>
        <xdr:cNvSpPr txBox="1">
          <a:spLocks noChangeArrowheads="1"/>
        </xdr:cNvSpPr>
      </xdr:nvSpPr>
      <xdr:spPr>
        <a:xfrm>
          <a:off x="1495425" y="29203650"/>
          <a:ext cx="42100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QUESTA USCITA E' LINEARE PERCHE' LA SOMMA DELLE USCITE RELATIVE AGLI INGRESSI 20 E30  E' UGUALE ALL'USCITA RELATIVA ALL'INGRESSO 50. </a:t>
          </a:r>
        </a:p>
      </xdr:txBody>
    </xdr:sp>
    <xdr:clientData/>
  </xdr:twoCellAnchor>
  <xdr:twoCellAnchor>
    <xdr:from>
      <xdr:col>3</xdr:col>
      <xdr:colOff>390525</xdr:colOff>
      <xdr:row>186</xdr:row>
      <xdr:rowOff>76200</xdr:rowOff>
    </xdr:from>
    <xdr:to>
      <xdr:col>5</xdr:col>
      <xdr:colOff>619125</xdr:colOff>
      <xdr:row>189</xdr:row>
      <xdr:rowOff>76200</xdr:rowOff>
    </xdr:to>
    <xdr:sp>
      <xdr:nvSpPr>
        <xdr:cNvPr id="43" name="Rectangle 97"/>
        <xdr:cNvSpPr>
          <a:spLocks/>
        </xdr:cNvSpPr>
      </xdr:nvSpPr>
      <xdr:spPr>
        <a:xfrm>
          <a:off x="2343150" y="30079950"/>
          <a:ext cx="14668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SISTEMA DI   IMPEDENZE</a:t>
          </a:r>
        </a:p>
      </xdr:txBody>
    </xdr:sp>
    <xdr:clientData/>
  </xdr:twoCellAnchor>
  <xdr:twoCellAnchor>
    <xdr:from>
      <xdr:col>2</xdr:col>
      <xdr:colOff>304800</xdr:colOff>
      <xdr:row>188</xdr:row>
      <xdr:rowOff>0</xdr:rowOff>
    </xdr:from>
    <xdr:to>
      <xdr:col>3</xdr:col>
      <xdr:colOff>381000</xdr:colOff>
      <xdr:row>188</xdr:row>
      <xdr:rowOff>0</xdr:rowOff>
    </xdr:to>
    <xdr:sp>
      <xdr:nvSpPr>
        <xdr:cNvPr id="44" name="Line 99"/>
        <xdr:cNvSpPr>
          <a:spLocks/>
        </xdr:cNvSpPr>
      </xdr:nvSpPr>
      <xdr:spPr>
        <a:xfrm>
          <a:off x="1543050" y="303276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188</xdr:row>
      <xdr:rowOff>0</xdr:rowOff>
    </xdr:from>
    <xdr:to>
      <xdr:col>6</xdr:col>
      <xdr:colOff>600075</xdr:colOff>
      <xdr:row>188</xdr:row>
      <xdr:rowOff>0</xdr:rowOff>
    </xdr:to>
    <xdr:sp>
      <xdr:nvSpPr>
        <xdr:cNvPr id="45" name="Line 100"/>
        <xdr:cNvSpPr>
          <a:spLocks/>
        </xdr:cNvSpPr>
      </xdr:nvSpPr>
      <xdr:spPr>
        <a:xfrm>
          <a:off x="3810000" y="303276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196</xdr:row>
      <xdr:rowOff>66675</xdr:rowOff>
    </xdr:from>
    <xdr:to>
      <xdr:col>5</xdr:col>
      <xdr:colOff>485775</xdr:colOff>
      <xdr:row>199</xdr:row>
      <xdr:rowOff>47625</xdr:rowOff>
    </xdr:to>
    <xdr:sp>
      <xdr:nvSpPr>
        <xdr:cNvPr id="46" name="Rectangle 102"/>
        <xdr:cNvSpPr>
          <a:spLocks/>
        </xdr:cNvSpPr>
      </xdr:nvSpPr>
      <xdr:spPr>
        <a:xfrm>
          <a:off x="2209800" y="31689675"/>
          <a:ext cx="14668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SISTEMA DI IMPEDENZE</a:t>
          </a:r>
        </a:p>
      </xdr:txBody>
    </xdr:sp>
    <xdr:clientData/>
  </xdr:twoCellAnchor>
  <xdr:twoCellAnchor>
    <xdr:from>
      <xdr:col>2</xdr:col>
      <xdr:colOff>219075</xdr:colOff>
      <xdr:row>198</xdr:row>
      <xdr:rowOff>0</xdr:rowOff>
    </xdr:from>
    <xdr:to>
      <xdr:col>3</xdr:col>
      <xdr:colOff>257175</xdr:colOff>
      <xdr:row>198</xdr:row>
      <xdr:rowOff>0</xdr:rowOff>
    </xdr:to>
    <xdr:sp>
      <xdr:nvSpPr>
        <xdr:cNvPr id="47" name="Line 104"/>
        <xdr:cNvSpPr>
          <a:spLocks/>
        </xdr:cNvSpPr>
      </xdr:nvSpPr>
      <xdr:spPr>
        <a:xfrm>
          <a:off x="1457325" y="319468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198</xdr:row>
      <xdr:rowOff>0</xdr:rowOff>
    </xdr:from>
    <xdr:to>
      <xdr:col>7</xdr:col>
      <xdr:colOff>66675</xdr:colOff>
      <xdr:row>198</xdr:row>
      <xdr:rowOff>0</xdr:rowOff>
    </xdr:to>
    <xdr:sp>
      <xdr:nvSpPr>
        <xdr:cNvPr id="48" name="Line 105"/>
        <xdr:cNvSpPr>
          <a:spLocks/>
        </xdr:cNvSpPr>
      </xdr:nvSpPr>
      <xdr:spPr>
        <a:xfrm>
          <a:off x="3676650" y="319468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191</xdr:row>
      <xdr:rowOff>19050</xdr:rowOff>
    </xdr:from>
    <xdr:to>
      <xdr:col>7</xdr:col>
      <xdr:colOff>942975</xdr:colOff>
      <xdr:row>194</xdr:row>
      <xdr:rowOff>114300</xdr:rowOff>
    </xdr:to>
    <xdr:sp>
      <xdr:nvSpPr>
        <xdr:cNvPr id="49" name="TextBox 107"/>
        <xdr:cNvSpPr txBox="1">
          <a:spLocks noChangeArrowheads="1"/>
        </xdr:cNvSpPr>
      </xdr:nvSpPr>
      <xdr:spPr>
        <a:xfrm>
          <a:off x="1428750" y="30832425"/>
          <a:ext cx="42957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QUESTA USCITA NON E' LINEARE PERCHE' LA SOMMA DELLE USCITE RELATIVE AGLI INGRESSI 20 E30 NON E' UGUALE ALL'USCITA RELATIVA ALL'INGRESSO 50. </a:t>
          </a:r>
        </a:p>
      </xdr:txBody>
    </xdr:sp>
    <xdr:clientData/>
  </xdr:twoCellAnchor>
  <xdr:twoCellAnchor>
    <xdr:from>
      <xdr:col>2</xdr:col>
      <xdr:colOff>180975</xdr:colOff>
      <xdr:row>201</xdr:row>
      <xdr:rowOff>0</xdr:rowOff>
    </xdr:from>
    <xdr:to>
      <xdr:col>7</xdr:col>
      <xdr:colOff>990600</xdr:colOff>
      <xdr:row>204</xdr:row>
      <xdr:rowOff>104775</xdr:rowOff>
    </xdr:to>
    <xdr:sp>
      <xdr:nvSpPr>
        <xdr:cNvPr id="50" name="TextBox 108"/>
        <xdr:cNvSpPr txBox="1">
          <a:spLocks noChangeArrowheads="1"/>
        </xdr:cNvSpPr>
      </xdr:nvSpPr>
      <xdr:spPr>
        <a:xfrm>
          <a:off x="1419225" y="32432625"/>
          <a:ext cx="43529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QUESTA USCITA NON E' LINEARE PERCHE' LA SOMMA DELLE USCITE RELATIVE AGLI INGRESSI 20 E30 NON E' UGUALE ALL'USCITA RELATIVA ALL'INGRESSO 50. </a:t>
          </a:r>
        </a:p>
      </xdr:txBody>
    </xdr:sp>
    <xdr:clientData/>
  </xdr:twoCellAnchor>
  <xdr:twoCellAnchor>
    <xdr:from>
      <xdr:col>3</xdr:col>
      <xdr:colOff>333375</xdr:colOff>
      <xdr:row>205</xdr:row>
      <xdr:rowOff>152400</xdr:rowOff>
    </xdr:from>
    <xdr:to>
      <xdr:col>5</xdr:col>
      <xdr:colOff>542925</xdr:colOff>
      <xdr:row>209</xdr:row>
      <xdr:rowOff>28575</xdr:rowOff>
    </xdr:to>
    <xdr:sp>
      <xdr:nvSpPr>
        <xdr:cNvPr id="51" name="Rectangle 109"/>
        <xdr:cNvSpPr>
          <a:spLocks/>
        </xdr:cNvSpPr>
      </xdr:nvSpPr>
      <xdr:spPr>
        <a:xfrm>
          <a:off x="2286000" y="33232725"/>
          <a:ext cx="14478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SISTEMA DI IMPEDENZE</a:t>
          </a:r>
        </a:p>
      </xdr:txBody>
    </xdr:sp>
    <xdr:clientData/>
  </xdr:twoCellAnchor>
  <xdr:twoCellAnchor>
    <xdr:from>
      <xdr:col>2</xdr:col>
      <xdr:colOff>304800</xdr:colOff>
      <xdr:row>207</xdr:row>
      <xdr:rowOff>85725</xdr:rowOff>
    </xdr:from>
    <xdr:to>
      <xdr:col>3</xdr:col>
      <xdr:colOff>333375</xdr:colOff>
      <xdr:row>207</xdr:row>
      <xdr:rowOff>85725</xdr:rowOff>
    </xdr:to>
    <xdr:sp>
      <xdr:nvSpPr>
        <xdr:cNvPr id="52" name="Line 110"/>
        <xdr:cNvSpPr>
          <a:spLocks/>
        </xdr:cNvSpPr>
      </xdr:nvSpPr>
      <xdr:spPr>
        <a:xfrm>
          <a:off x="1543050" y="334899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207</xdr:row>
      <xdr:rowOff>85725</xdr:rowOff>
    </xdr:from>
    <xdr:to>
      <xdr:col>6</xdr:col>
      <xdr:colOff>561975</xdr:colOff>
      <xdr:row>207</xdr:row>
      <xdr:rowOff>85725</xdr:rowOff>
    </xdr:to>
    <xdr:sp>
      <xdr:nvSpPr>
        <xdr:cNvPr id="53" name="Line 111"/>
        <xdr:cNvSpPr>
          <a:spLocks/>
        </xdr:cNvSpPr>
      </xdr:nvSpPr>
      <xdr:spPr>
        <a:xfrm>
          <a:off x="3743325" y="334899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214</xdr:row>
      <xdr:rowOff>9525</xdr:rowOff>
    </xdr:from>
    <xdr:to>
      <xdr:col>8</xdr:col>
      <xdr:colOff>171450</xdr:colOff>
      <xdr:row>217</xdr:row>
      <xdr:rowOff>104775</xdr:rowOff>
    </xdr:to>
    <xdr:sp>
      <xdr:nvSpPr>
        <xdr:cNvPr id="54" name="TextBox 113"/>
        <xdr:cNvSpPr txBox="1">
          <a:spLocks noChangeArrowheads="1"/>
        </xdr:cNvSpPr>
      </xdr:nvSpPr>
      <xdr:spPr>
        <a:xfrm>
          <a:off x="1419225" y="34547175"/>
          <a:ext cx="45529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QUESTA USCITA  E' LINEARE PERCHE' LA SOMMA DELLE USCITE RELATIVE AGLI INGRESSI 20 E30  E' UGUALE ALL'USCITA RELATIVA ALL'INGRESSO 50. </a:t>
          </a:r>
        </a:p>
      </xdr:txBody>
    </xdr:sp>
    <xdr:clientData/>
  </xdr:twoCellAnchor>
  <xdr:twoCellAnchor>
    <xdr:from>
      <xdr:col>3</xdr:col>
      <xdr:colOff>361950</xdr:colOff>
      <xdr:row>219</xdr:row>
      <xdr:rowOff>152400</xdr:rowOff>
    </xdr:from>
    <xdr:to>
      <xdr:col>5</xdr:col>
      <xdr:colOff>590550</xdr:colOff>
      <xdr:row>223</xdr:row>
      <xdr:rowOff>38100</xdr:rowOff>
    </xdr:to>
    <xdr:sp>
      <xdr:nvSpPr>
        <xdr:cNvPr id="55" name="Rectangle 115"/>
        <xdr:cNvSpPr>
          <a:spLocks/>
        </xdr:cNvSpPr>
      </xdr:nvSpPr>
      <xdr:spPr>
        <a:xfrm>
          <a:off x="2314575" y="35499675"/>
          <a:ext cx="146685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SISTEMA DI IMPEDENZE</a:t>
          </a:r>
        </a:p>
      </xdr:txBody>
    </xdr:sp>
    <xdr:clientData/>
  </xdr:twoCellAnchor>
  <xdr:twoCellAnchor>
    <xdr:from>
      <xdr:col>2</xdr:col>
      <xdr:colOff>409575</xdr:colOff>
      <xdr:row>221</xdr:row>
      <xdr:rowOff>85725</xdr:rowOff>
    </xdr:from>
    <xdr:to>
      <xdr:col>3</xdr:col>
      <xdr:colOff>352425</xdr:colOff>
      <xdr:row>221</xdr:row>
      <xdr:rowOff>85725</xdr:rowOff>
    </xdr:to>
    <xdr:sp>
      <xdr:nvSpPr>
        <xdr:cNvPr id="56" name="Line 116"/>
        <xdr:cNvSpPr>
          <a:spLocks/>
        </xdr:cNvSpPr>
      </xdr:nvSpPr>
      <xdr:spPr>
        <a:xfrm>
          <a:off x="1647825" y="357568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221</xdr:row>
      <xdr:rowOff>85725</xdr:rowOff>
    </xdr:from>
    <xdr:to>
      <xdr:col>6</xdr:col>
      <xdr:colOff>600075</xdr:colOff>
      <xdr:row>221</xdr:row>
      <xdr:rowOff>85725</xdr:rowOff>
    </xdr:to>
    <xdr:sp>
      <xdr:nvSpPr>
        <xdr:cNvPr id="57" name="Line 117"/>
        <xdr:cNvSpPr>
          <a:spLocks/>
        </xdr:cNvSpPr>
      </xdr:nvSpPr>
      <xdr:spPr>
        <a:xfrm>
          <a:off x="3781425" y="357568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231</xdr:row>
      <xdr:rowOff>142875</xdr:rowOff>
    </xdr:from>
    <xdr:to>
      <xdr:col>5</xdr:col>
      <xdr:colOff>533400</xdr:colOff>
      <xdr:row>234</xdr:row>
      <xdr:rowOff>152400</xdr:rowOff>
    </xdr:to>
    <xdr:sp>
      <xdr:nvSpPr>
        <xdr:cNvPr id="58" name="Rectangle 119"/>
        <xdr:cNvSpPr>
          <a:spLocks/>
        </xdr:cNvSpPr>
      </xdr:nvSpPr>
      <xdr:spPr>
        <a:xfrm>
          <a:off x="2266950" y="37433250"/>
          <a:ext cx="14573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SISTEMA DI IMPEDENZE</a:t>
          </a:r>
        </a:p>
      </xdr:txBody>
    </xdr:sp>
    <xdr:clientData/>
  </xdr:twoCellAnchor>
  <xdr:twoCellAnchor>
    <xdr:from>
      <xdr:col>2</xdr:col>
      <xdr:colOff>409575</xdr:colOff>
      <xdr:row>233</xdr:row>
      <xdr:rowOff>85725</xdr:rowOff>
    </xdr:from>
    <xdr:to>
      <xdr:col>3</xdr:col>
      <xdr:colOff>304800</xdr:colOff>
      <xdr:row>233</xdr:row>
      <xdr:rowOff>85725</xdr:rowOff>
    </xdr:to>
    <xdr:sp>
      <xdr:nvSpPr>
        <xdr:cNvPr id="59" name="Line 120"/>
        <xdr:cNvSpPr>
          <a:spLocks/>
        </xdr:cNvSpPr>
      </xdr:nvSpPr>
      <xdr:spPr>
        <a:xfrm>
          <a:off x="1647825" y="376999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226</xdr:row>
      <xdr:rowOff>19050</xdr:rowOff>
    </xdr:from>
    <xdr:to>
      <xdr:col>7</xdr:col>
      <xdr:colOff>990600</xdr:colOff>
      <xdr:row>229</xdr:row>
      <xdr:rowOff>114300</xdr:rowOff>
    </xdr:to>
    <xdr:sp>
      <xdr:nvSpPr>
        <xdr:cNvPr id="60" name="TextBox 123"/>
        <xdr:cNvSpPr txBox="1">
          <a:spLocks noChangeArrowheads="1"/>
        </xdr:cNvSpPr>
      </xdr:nvSpPr>
      <xdr:spPr>
        <a:xfrm>
          <a:off x="1400175" y="36499800"/>
          <a:ext cx="43719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QUESTA USCITA NON E' LINEARE PERCHE' LA SOMMA DELLE USCITE RELATIVE AGLI INGRESSI 20 E30 NON E' UGUALE ALL'USCITA RELATIVA ALL'INGRESSO 50. </a:t>
          </a:r>
        </a:p>
      </xdr:txBody>
    </xdr:sp>
    <xdr:clientData/>
  </xdr:twoCellAnchor>
  <xdr:twoCellAnchor>
    <xdr:from>
      <xdr:col>2</xdr:col>
      <xdr:colOff>171450</xdr:colOff>
      <xdr:row>236</xdr:row>
      <xdr:rowOff>9525</xdr:rowOff>
    </xdr:from>
    <xdr:to>
      <xdr:col>7</xdr:col>
      <xdr:colOff>971550</xdr:colOff>
      <xdr:row>239</xdr:row>
      <xdr:rowOff>104775</xdr:rowOff>
    </xdr:to>
    <xdr:sp>
      <xdr:nvSpPr>
        <xdr:cNvPr id="61" name="TextBox 125"/>
        <xdr:cNvSpPr txBox="1">
          <a:spLocks noChangeArrowheads="1"/>
        </xdr:cNvSpPr>
      </xdr:nvSpPr>
      <xdr:spPr>
        <a:xfrm>
          <a:off x="1409700" y="38109525"/>
          <a:ext cx="4343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QUESTA USCITA NON E' LINEARE PERCHE' LA SOMMA DELLE USCITE RELATIVE AGLI INGRESSI 20 E30 NON E' UGUALE ALL'USCITA RELATIVA ALL'INGRESSO 50. </a:t>
          </a:r>
        </a:p>
      </xdr:txBody>
    </xdr:sp>
    <xdr:clientData/>
  </xdr:twoCellAnchor>
  <xdr:twoCellAnchor>
    <xdr:from>
      <xdr:col>3</xdr:col>
      <xdr:colOff>381000</xdr:colOff>
      <xdr:row>240</xdr:row>
      <xdr:rowOff>152400</xdr:rowOff>
    </xdr:from>
    <xdr:to>
      <xdr:col>5</xdr:col>
      <xdr:colOff>590550</xdr:colOff>
      <xdr:row>244</xdr:row>
      <xdr:rowOff>19050</xdr:rowOff>
    </xdr:to>
    <xdr:sp>
      <xdr:nvSpPr>
        <xdr:cNvPr id="62" name="Rectangle 126"/>
        <xdr:cNvSpPr>
          <a:spLocks/>
        </xdr:cNvSpPr>
      </xdr:nvSpPr>
      <xdr:spPr>
        <a:xfrm>
          <a:off x="2333625" y="38900100"/>
          <a:ext cx="14478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SISTEMA DI IMPEDENZE</a:t>
          </a:r>
        </a:p>
      </xdr:txBody>
    </xdr:sp>
    <xdr:clientData/>
  </xdr:twoCellAnchor>
  <xdr:twoCellAnchor>
    <xdr:from>
      <xdr:col>0</xdr:col>
      <xdr:colOff>523875</xdr:colOff>
      <xdr:row>141</xdr:row>
      <xdr:rowOff>114300</xdr:rowOff>
    </xdr:from>
    <xdr:to>
      <xdr:col>7</xdr:col>
      <xdr:colOff>209550</xdr:colOff>
      <xdr:row>155</xdr:row>
      <xdr:rowOff>142875</xdr:rowOff>
    </xdr:to>
    <xdr:sp>
      <xdr:nvSpPr>
        <xdr:cNvPr id="63" name="TextBox 133"/>
        <xdr:cNvSpPr txBox="1">
          <a:spLocks noChangeArrowheads="1"/>
        </xdr:cNvSpPr>
      </xdr:nvSpPr>
      <xdr:spPr>
        <a:xfrm>
          <a:off x="523875" y="22831425"/>
          <a:ext cx="44672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1" u="none" baseline="0">
              <a:latin typeface="Arial"/>
              <a:ea typeface="Arial"/>
              <a:cs typeface="Arial"/>
            </a:rPr>
            <a:t>CLASSIFICAZIONE DEL SISTEMA</a:t>
          </a:r>
        </a:p>
      </xdr:txBody>
    </xdr:sp>
    <xdr:clientData/>
  </xdr:twoCellAnchor>
  <xdr:twoCellAnchor>
    <xdr:from>
      <xdr:col>0</xdr:col>
      <xdr:colOff>190500</xdr:colOff>
      <xdr:row>144</xdr:row>
      <xdr:rowOff>19050</xdr:rowOff>
    </xdr:from>
    <xdr:to>
      <xdr:col>7</xdr:col>
      <xdr:colOff>704850</xdr:colOff>
      <xdr:row>173</xdr:row>
      <xdr:rowOff>38100</xdr:rowOff>
    </xdr:to>
    <xdr:sp>
      <xdr:nvSpPr>
        <xdr:cNvPr id="64" name="TextBox 135"/>
        <xdr:cNvSpPr txBox="1">
          <a:spLocks noChangeArrowheads="1"/>
        </xdr:cNvSpPr>
      </xdr:nvSpPr>
      <xdr:spPr>
        <a:xfrm>
          <a:off x="190500" y="23221950"/>
          <a:ext cx="5295900" cy="471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QUESTO SISTEMA E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':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APERTO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: perché è in grado di scambiare energia e informazioni con l'ambiente che lo circonda.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ARTIFICIALE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:è costruito dall'uomo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INVARIANTE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NEL TEMPO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: purchè non si consideri l'invecchiamento dei componenti poichè a parità di condizioni iniziali e di ingresso applicato, fornisce la stessa risposta indipendentemente dall'istante in cui esso è sollecitato.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SENZA MEMORIA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 : perché le uscite non dipendono da un valore di  tensione applicato precedentemente in ingresso, ma solo dalla tensione applicata in quel momento. 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DETERMINISTICO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  :perchè a parità di condizioni iniziali lo stesso ingresso fornirà la stessa uscita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CONTINUO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 :perchè l'uscita assume con continuità tutti valori presenti nell'insieme dei numeri reali.
OSSERVAZIONI: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La verifica della linearità delle uscite per tutta la gamma di frequenze produce ovviamente un risultato diverso 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Se come in gresso consideriamo la tensione anzichè la frequenza e come uscite la I, la Vc, la V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L, e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la V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R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il sistema risulta LINEARE in quanto aumentando l'ampiezza della tensione aumenta anche proporzionalmente la I e le tensioni sui componenti.</a:t>
          </a:r>
        </a:p>
      </xdr:txBody>
    </xdr:sp>
    <xdr:clientData/>
  </xdr:twoCellAnchor>
  <xdr:twoCellAnchor>
    <xdr:from>
      <xdr:col>5</xdr:col>
      <xdr:colOff>542925</xdr:colOff>
      <xdr:row>233</xdr:row>
      <xdr:rowOff>76200</xdr:rowOff>
    </xdr:from>
    <xdr:to>
      <xdr:col>7</xdr:col>
      <xdr:colOff>0</xdr:colOff>
      <xdr:row>233</xdr:row>
      <xdr:rowOff>76200</xdr:rowOff>
    </xdr:to>
    <xdr:sp>
      <xdr:nvSpPr>
        <xdr:cNvPr id="65" name="Line 137"/>
        <xdr:cNvSpPr>
          <a:spLocks/>
        </xdr:cNvSpPr>
      </xdr:nvSpPr>
      <xdr:spPr>
        <a:xfrm>
          <a:off x="3733800" y="376904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242</xdr:row>
      <xdr:rowOff>85725</xdr:rowOff>
    </xdr:from>
    <xdr:to>
      <xdr:col>7</xdr:col>
      <xdr:colOff>9525</xdr:colOff>
      <xdr:row>242</xdr:row>
      <xdr:rowOff>85725</xdr:rowOff>
    </xdr:to>
    <xdr:sp>
      <xdr:nvSpPr>
        <xdr:cNvPr id="66" name="Line 138"/>
        <xdr:cNvSpPr>
          <a:spLocks/>
        </xdr:cNvSpPr>
      </xdr:nvSpPr>
      <xdr:spPr>
        <a:xfrm>
          <a:off x="3771900" y="391572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242</xdr:row>
      <xdr:rowOff>85725</xdr:rowOff>
    </xdr:from>
    <xdr:to>
      <xdr:col>3</xdr:col>
      <xdr:colOff>381000</xdr:colOff>
      <xdr:row>242</xdr:row>
      <xdr:rowOff>85725</xdr:rowOff>
    </xdr:to>
    <xdr:sp>
      <xdr:nvSpPr>
        <xdr:cNvPr id="67" name="Line 139"/>
        <xdr:cNvSpPr>
          <a:spLocks/>
        </xdr:cNvSpPr>
      </xdr:nvSpPr>
      <xdr:spPr>
        <a:xfrm>
          <a:off x="1752600" y="391572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7"/>
  <sheetViews>
    <sheetView tabSelected="1" workbookViewId="0" topLeftCell="A1">
      <selection activeCell="K31" sqref="K31"/>
    </sheetView>
  </sheetViews>
  <sheetFormatPr defaultColWidth="9.140625" defaultRowHeight="12.75"/>
  <cols>
    <col min="2" max="2" width="9.421875" style="0" customWidth="1"/>
    <col min="3" max="3" width="10.7109375" style="0" bestFit="1" customWidth="1"/>
    <col min="4" max="5" width="9.28125" style="0" bestFit="1" customWidth="1"/>
    <col min="6" max="6" width="14.7109375" style="0" bestFit="1" customWidth="1"/>
    <col min="8" max="8" width="15.28125" style="0" customWidth="1"/>
  </cols>
  <sheetData>
    <row r="1" ht="12.75">
      <c r="A1" s="7" t="s">
        <v>25</v>
      </c>
    </row>
    <row r="2" spans="2:8" ht="15">
      <c r="B2" s="18" t="s">
        <v>26</v>
      </c>
      <c r="C2" s="18"/>
      <c r="D2" s="18"/>
      <c r="E2" s="18"/>
      <c r="F2" s="18"/>
      <c r="G2" s="18"/>
      <c r="H2" s="17"/>
    </row>
    <row r="4" spans="3:4" ht="15.75">
      <c r="C4" s="4" t="s">
        <v>11</v>
      </c>
      <c r="D4" s="5"/>
    </row>
    <row r="5" spans="2:3" ht="15.75">
      <c r="B5" s="4"/>
      <c r="C5" s="5"/>
    </row>
    <row r="13" spans="3:6" ht="18">
      <c r="C13" s="2" t="s">
        <v>12</v>
      </c>
      <c r="D13" s="2" t="s">
        <v>14</v>
      </c>
      <c r="F13" s="1" t="s">
        <v>13</v>
      </c>
    </row>
    <row r="19" ht="12.75">
      <c r="D19" s="6" t="s">
        <v>9</v>
      </c>
    </row>
    <row r="20" ht="13.5" thickBot="1"/>
    <row r="21" spans="3:6" ht="13.5" thickBot="1">
      <c r="C21" s="10" t="s">
        <v>19</v>
      </c>
      <c r="D21" s="10" t="s">
        <v>18</v>
      </c>
      <c r="E21" s="10" t="s">
        <v>17</v>
      </c>
      <c r="F21" s="11" t="s">
        <v>20</v>
      </c>
    </row>
    <row r="22" spans="3:6" ht="13.5" thickBot="1">
      <c r="C22" s="8">
        <v>10</v>
      </c>
      <c r="D22" s="8">
        <v>50</v>
      </c>
      <c r="E22" s="9">
        <v>0.01</v>
      </c>
      <c r="F22" s="12">
        <v>1E-05</v>
      </c>
    </row>
    <row r="23" spans="3:6" ht="12.75">
      <c r="C23" s="27"/>
      <c r="D23" s="27"/>
      <c r="E23" s="28"/>
      <c r="F23" s="29"/>
    </row>
    <row r="24" ht="12.75">
      <c r="A24" s="7">
        <v>1</v>
      </c>
    </row>
    <row r="26" spans="1:9" ht="12.75">
      <c r="A26" s="19" t="s">
        <v>6</v>
      </c>
      <c r="B26" s="19" t="s">
        <v>7</v>
      </c>
      <c r="C26" s="19" t="s">
        <v>1</v>
      </c>
      <c r="D26" s="19" t="s">
        <v>2</v>
      </c>
      <c r="E26" s="19" t="s">
        <v>3</v>
      </c>
      <c r="F26" s="19" t="s">
        <v>4</v>
      </c>
      <c r="G26" s="19" t="s">
        <v>5</v>
      </c>
      <c r="H26" s="20" t="s">
        <v>8</v>
      </c>
      <c r="I26" t="s">
        <v>11</v>
      </c>
    </row>
    <row r="27" spans="1:8" ht="12" customHeight="1">
      <c r="A27" s="21">
        <v>1</v>
      </c>
      <c r="B27" s="21">
        <f aca="true" t="shared" si="0" ref="B27:B59">($C$22/C27)*1000</f>
        <v>199.99984225458653</v>
      </c>
      <c r="C27" s="22">
        <f aca="true" t="shared" si="1" ref="C27:C59">SQRT(($D$22)^2+(F27-G27)^2)</f>
        <v>50.00003943638447</v>
      </c>
      <c r="D27" s="22">
        <f>B27*F27</f>
        <v>12.559990093588036</v>
      </c>
      <c r="E27" s="22">
        <f>(B27*G27)/1000</f>
        <v>3.1847108639265376E-07</v>
      </c>
      <c r="F27" s="21">
        <f aca="true" t="shared" si="2" ref="F27:F59">6.28*A27*$E$22</f>
        <v>0.06280000000000001</v>
      </c>
      <c r="G27" s="21">
        <f>1/(6.28*A27)*$F$22</f>
        <v>1.5923566878980892E-06</v>
      </c>
      <c r="H27" s="21">
        <f aca="true" t="shared" si="3" ref="H27:H59">ATAN((F27-G27)/$D$22)</f>
        <v>0.0012559674924553675</v>
      </c>
    </row>
    <row r="28" spans="1:8" ht="12" customHeight="1">
      <c r="A28" s="21">
        <v>10</v>
      </c>
      <c r="B28" s="22">
        <f t="shared" si="0"/>
        <v>6.279380420431228</v>
      </c>
      <c r="C28" s="22">
        <f t="shared" si="1"/>
        <v>1592.5138039834292</v>
      </c>
      <c r="D28" s="22">
        <f aca="true" t="shared" si="4" ref="D28:D59">B28*F28</f>
        <v>3.9434509040308114</v>
      </c>
      <c r="E28" s="22">
        <f aca="true" t="shared" si="5" ref="E28:E59">(B28*G28)/1000</f>
        <v>9.99901340832998</v>
      </c>
      <c r="F28" s="22">
        <f t="shared" si="2"/>
        <v>0.628</v>
      </c>
      <c r="G28" s="22">
        <f aca="true" t="shared" si="6" ref="G28:G59">1/(6.28*A28*$F$22)</f>
        <v>1592.356687898089</v>
      </c>
      <c r="H28" s="22">
        <f t="shared" si="3"/>
        <v>-1.539394264072908</v>
      </c>
    </row>
    <row r="29" spans="1:8" ht="12" customHeight="1">
      <c r="A29" s="21">
        <v>20</v>
      </c>
      <c r="B29" s="22">
        <f t="shared" si="0"/>
        <v>12.55503385535433</v>
      </c>
      <c r="C29" s="22">
        <f t="shared" si="1"/>
        <v>796.4932723566741</v>
      </c>
      <c r="D29" s="22">
        <f t="shared" si="4"/>
        <v>15.769122522325038</v>
      </c>
      <c r="E29" s="22">
        <f t="shared" si="5"/>
        <v>9.996046063180199</v>
      </c>
      <c r="F29" s="22">
        <f t="shared" si="2"/>
        <v>1.256</v>
      </c>
      <c r="G29" s="22">
        <f t="shared" si="6"/>
        <v>796.1783439490445</v>
      </c>
      <c r="H29" s="22">
        <f t="shared" si="3"/>
        <v>-1.5079798543183074</v>
      </c>
    </row>
    <row r="30" spans="1:8" ht="12" customHeight="1">
      <c r="A30" s="21">
        <v>30</v>
      </c>
      <c r="B30" s="22">
        <f t="shared" si="0"/>
        <v>18.823185918908216</v>
      </c>
      <c r="C30" s="22">
        <f t="shared" si="1"/>
        <v>531.2596944577181</v>
      </c>
      <c r="D30" s="22">
        <f t="shared" si="4"/>
        <v>35.46288227122308</v>
      </c>
      <c r="E30" s="22">
        <f t="shared" si="5"/>
        <v>9.991075328507543</v>
      </c>
      <c r="F30" s="22">
        <f t="shared" si="2"/>
        <v>1.8840000000000001</v>
      </c>
      <c r="G30" s="22">
        <f t="shared" si="6"/>
        <v>530.7855626326963</v>
      </c>
      <c r="H30" s="22">
        <f t="shared" si="3"/>
        <v>-1.476540896956427</v>
      </c>
    </row>
    <row r="31" spans="1:8" ht="12" customHeight="1">
      <c r="A31" s="21">
        <v>40</v>
      </c>
      <c r="B31" s="22">
        <f t="shared" si="0"/>
        <v>25.079968080323166</v>
      </c>
      <c r="C31" s="22">
        <f t="shared" si="1"/>
        <v>398.72459039713203</v>
      </c>
      <c r="D31" s="22">
        <f t="shared" si="4"/>
        <v>63.000879817771796</v>
      </c>
      <c r="E31" s="22">
        <f t="shared" si="5"/>
        <v>9.984063726243297</v>
      </c>
      <c r="F31" s="22">
        <f t="shared" si="2"/>
        <v>2.512</v>
      </c>
      <c r="G31" s="22">
        <f t="shared" si="6"/>
        <v>398.08917197452223</v>
      </c>
      <c r="H31" s="22">
        <f t="shared" si="3"/>
        <v>-1.4450654841400414</v>
      </c>
    </row>
    <row r="32" spans="1:8" ht="12" customHeight="1">
      <c r="A32" s="21">
        <v>50</v>
      </c>
      <c r="B32" s="22">
        <f t="shared" si="0"/>
        <v>31.321372239249023</v>
      </c>
      <c r="C32" s="22">
        <f t="shared" si="1"/>
        <v>319.27081366725474</v>
      </c>
      <c r="D32" s="22">
        <f t="shared" si="4"/>
        <v>98.34910883124194</v>
      </c>
      <c r="E32" s="22">
        <f t="shared" si="5"/>
        <v>9.974959311862746</v>
      </c>
      <c r="F32" s="22">
        <f t="shared" si="2"/>
        <v>3.14</v>
      </c>
      <c r="G32" s="22">
        <f t="shared" si="6"/>
        <v>318.4713375796178</v>
      </c>
      <c r="H32" s="22">
        <f t="shared" si="3"/>
        <v>-1.413542146606</v>
      </c>
    </row>
    <row r="33" spans="1:8" ht="12" customHeight="1">
      <c r="A33" s="21">
        <v>60</v>
      </c>
      <c r="B33" s="22">
        <f t="shared" si="0"/>
        <v>37.54320730082251</v>
      </c>
      <c r="C33" s="22">
        <f t="shared" si="1"/>
        <v>266.35976835630976</v>
      </c>
      <c r="D33" s="22">
        <f t="shared" si="4"/>
        <v>141.46280510949921</v>
      </c>
      <c r="E33" s="22">
        <f t="shared" si="5"/>
        <v>9.963696205101513</v>
      </c>
      <c r="F33" s="22">
        <f t="shared" si="2"/>
        <v>3.7680000000000002</v>
      </c>
      <c r="G33" s="22">
        <f t="shared" si="6"/>
        <v>265.39278131634813</v>
      </c>
      <c r="H33" s="22">
        <f t="shared" si="3"/>
        <v>-1.3819599988234346</v>
      </c>
    </row>
    <row r="34" spans="1:8" ht="12" customHeight="1">
      <c r="A34" s="21">
        <v>70</v>
      </c>
      <c r="B34" s="22">
        <f t="shared" si="0"/>
        <v>43.741058451962765</v>
      </c>
      <c r="C34" s="22">
        <f t="shared" si="1"/>
        <v>228.61815314739545</v>
      </c>
      <c r="D34" s="22">
        <f t="shared" si="4"/>
        <v>192.2856929548283</v>
      </c>
      <c r="E34" s="22">
        <f t="shared" si="5"/>
        <v>9.950195280246305</v>
      </c>
      <c r="F34" s="22">
        <f t="shared" si="2"/>
        <v>4.396</v>
      </c>
      <c r="G34" s="22">
        <f t="shared" si="6"/>
        <v>227.47952684258414</v>
      </c>
      <c r="H34" s="22">
        <f t="shared" si="3"/>
        <v>-1.3503088830333188</v>
      </c>
    </row>
    <row r="35" spans="1:8" ht="12" customHeight="1">
      <c r="A35" s="21">
        <v>80</v>
      </c>
      <c r="B35" s="22">
        <f t="shared" si="0"/>
        <v>49.91024986548085</v>
      </c>
      <c r="C35" s="22">
        <f t="shared" si="1"/>
        <v>200.35964610380051</v>
      </c>
      <c r="D35" s="22">
        <f t="shared" si="4"/>
        <v>250.74909532417578</v>
      </c>
      <c r="E35" s="22">
        <f t="shared" si="5"/>
        <v>9.93436502099539</v>
      </c>
      <c r="F35" s="22">
        <f t="shared" si="2"/>
        <v>5.024</v>
      </c>
      <c r="G35" s="22">
        <f t="shared" si="6"/>
        <v>199.04458598726112</v>
      </c>
      <c r="H35" s="22">
        <f t="shared" si="3"/>
        <v>-1.3185795116436148</v>
      </c>
    </row>
    <row r="36" spans="1:8" ht="12" customHeight="1">
      <c r="A36" s="21">
        <v>90</v>
      </c>
      <c r="B36" s="22">
        <f t="shared" si="0"/>
        <v>56.045811583984424</v>
      </c>
      <c r="C36" s="22">
        <f t="shared" si="1"/>
        <v>178.4254651217788</v>
      </c>
      <c r="D36" s="22">
        <f t="shared" si="4"/>
        <v>316.77092707267997</v>
      </c>
      <c r="E36" s="22">
        <f t="shared" si="5"/>
        <v>9.916102544937086</v>
      </c>
      <c r="F36" s="22">
        <f t="shared" si="2"/>
        <v>5.652</v>
      </c>
      <c r="G36" s="22">
        <f t="shared" si="6"/>
        <v>176.92852087756543</v>
      </c>
      <c r="H36" s="22">
        <f t="shared" si="3"/>
        <v>-1.2867636072813828</v>
      </c>
    </row>
    <row r="37" spans="1:8" ht="12" customHeight="1">
      <c r="A37" s="21">
        <v>100</v>
      </c>
      <c r="B37" s="22">
        <f t="shared" si="0"/>
        <v>62.142451357388744</v>
      </c>
      <c r="C37" s="22">
        <f t="shared" si="1"/>
        <v>160.92059102221108</v>
      </c>
      <c r="D37" s="22">
        <f t="shared" si="4"/>
        <v>390.25459452440134</v>
      </c>
      <c r="E37" s="22">
        <f t="shared" si="5"/>
        <v>9.895294802131964</v>
      </c>
      <c r="F37" s="22">
        <f t="shared" si="2"/>
        <v>6.28</v>
      </c>
      <c r="G37" s="22">
        <f t="shared" si="6"/>
        <v>159.2356687898089</v>
      </c>
      <c r="H37" s="22">
        <f t="shared" si="3"/>
        <v>-1.2548540396179593</v>
      </c>
    </row>
    <row r="38" spans="1:8" ht="12" customHeight="1">
      <c r="A38" s="21">
        <v>200</v>
      </c>
      <c r="B38" s="22">
        <f t="shared" si="0"/>
        <v>119.55059003401674</v>
      </c>
      <c r="C38" s="22">
        <f t="shared" si="1"/>
        <v>83.64659678513185</v>
      </c>
      <c r="D38" s="22">
        <f t="shared" si="4"/>
        <v>1501.5554108272502</v>
      </c>
      <c r="E38" s="22">
        <f t="shared" si="5"/>
        <v>9.51835907914146</v>
      </c>
      <c r="F38" s="22">
        <f t="shared" si="2"/>
        <v>12.56</v>
      </c>
      <c r="G38" s="22">
        <f t="shared" si="6"/>
        <v>79.61783439490445</v>
      </c>
      <c r="H38" s="22">
        <f t="shared" si="3"/>
        <v>-0.9301010816460966</v>
      </c>
    </row>
    <row r="39" spans="1:8" ht="12" customHeight="1">
      <c r="A39" s="21">
        <v>300</v>
      </c>
      <c r="B39" s="22">
        <f t="shared" si="0"/>
        <v>165.01832749100228</v>
      </c>
      <c r="C39" s="22">
        <f t="shared" si="1"/>
        <v>60.59932949293317</v>
      </c>
      <c r="D39" s="22">
        <f t="shared" si="4"/>
        <v>3108.945289930483</v>
      </c>
      <c r="E39" s="22">
        <f t="shared" si="5"/>
        <v>8.758934580201817</v>
      </c>
      <c r="F39" s="22">
        <f t="shared" si="2"/>
        <v>18.84</v>
      </c>
      <c r="G39" s="22">
        <f t="shared" si="6"/>
        <v>53.07855626326963</v>
      </c>
      <c r="H39" s="22">
        <f t="shared" si="3"/>
        <v>-0.6004319555751942</v>
      </c>
    </row>
    <row r="40" spans="1:8" ht="12" customHeight="1">
      <c r="A40" s="21">
        <v>400</v>
      </c>
      <c r="B40" s="22">
        <f t="shared" si="0"/>
        <v>191.890716035766</v>
      </c>
      <c r="C40" s="22">
        <f t="shared" si="1"/>
        <v>52.11299538918875</v>
      </c>
      <c r="D40" s="22">
        <f t="shared" si="4"/>
        <v>4820.294786818442</v>
      </c>
      <c r="E40" s="22">
        <f t="shared" si="5"/>
        <v>7.638961625627626</v>
      </c>
      <c r="F40" s="22">
        <f t="shared" si="2"/>
        <v>25.12</v>
      </c>
      <c r="G40" s="22">
        <f t="shared" si="6"/>
        <v>39.808917197452224</v>
      </c>
      <c r="H40" s="22">
        <f t="shared" si="3"/>
        <v>-0.2857391245102964</v>
      </c>
    </row>
    <row r="41" spans="1:8" ht="12" customHeight="1">
      <c r="A41" s="21">
        <v>500</v>
      </c>
      <c r="B41" s="22">
        <f t="shared" si="0"/>
        <v>199.99200333572503</v>
      </c>
      <c r="C41" s="22">
        <f t="shared" si="1"/>
        <v>50.00199924600524</v>
      </c>
      <c r="D41" s="22">
        <f t="shared" si="4"/>
        <v>6279.748904741767</v>
      </c>
      <c r="E41" s="22">
        <f t="shared" si="5"/>
        <v>6.369172080755573</v>
      </c>
      <c r="F41" s="22">
        <f t="shared" si="2"/>
        <v>31.400000000000002</v>
      </c>
      <c r="G41" s="22">
        <f t="shared" si="6"/>
        <v>31.847133757961778</v>
      </c>
      <c r="H41" s="22">
        <f t="shared" si="3"/>
        <v>-0.008942436784472976</v>
      </c>
    </row>
    <row r="42" spans="1:8" ht="12" customHeight="1">
      <c r="A42" s="21">
        <v>600</v>
      </c>
      <c r="B42" s="22">
        <f t="shared" si="0"/>
        <v>195.2128992527166</v>
      </c>
      <c r="C42" s="22">
        <f t="shared" si="1"/>
        <v>51.226123059902456</v>
      </c>
      <c r="D42" s="22">
        <f t="shared" si="4"/>
        <v>7355.622043842362</v>
      </c>
      <c r="E42" s="22">
        <f t="shared" si="5"/>
        <v>5.180809428150652</v>
      </c>
      <c r="F42" s="22">
        <f t="shared" si="2"/>
        <v>37.68</v>
      </c>
      <c r="G42" s="22">
        <f t="shared" si="6"/>
        <v>26.539278131634816</v>
      </c>
      <c r="H42" s="22">
        <f t="shared" si="3"/>
        <v>0.21923322124519795</v>
      </c>
    </row>
    <row r="43" spans="1:8" ht="12" customHeight="1">
      <c r="A43" s="21">
        <v>700</v>
      </c>
      <c r="B43" s="22">
        <f t="shared" si="0"/>
        <v>184.11645420773493</v>
      </c>
      <c r="C43" s="22">
        <f t="shared" si="1"/>
        <v>54.31345092447413</v>
      </c>
      <c r="D43" s="22">
        <f t="shared" si="4"/>
        <v>8093.759326972027</v>
      </c>
      <c r="E43" s="22">
        <f t="shared" si="5"/>
        <v>4.188272388710985</v>
      </c>
      <c r="F43" s="22">
        <f t="shared" si="2"/>
        <v>43.96</v>
      </c>
      <c r="G43" s="22">
        <f t="shared" si="6"/>
        <v>22.747952684258415</v>
      </c>
      <c r="H43" s="22">
        <f t="shared" si="3"/>
        <v>0.40122754650367876</v>
      </c>
    </row>
    <row r="44" spans="1:8" ht="12" customHeight="1">
      <c r="A44" s="21">
        <v>800</v>
      </c>
      <c r="B44" s="22">
        <f t="shared" si="0"/>
        <v>170.9902656700053</v>
      </c>
      <c r="C44" s="22">
        <f t="shared" si="1"/>
        <v>58.48286135363421</v>
      </c>
      <c r="D44" s="22">
        <f t="shared" si="4"/>
        <v>8590.550947261067</v>
      </c>
      <c r="E44" s="22">
        <f t="shared" si="5"/>
        <v>3.403468663813799</v>
      </c>
      <c r="F44" s="22">
        <f t="shared" si="2"/>
        <v>50.24</v>
      </c>
      <c r="G44" s="22">
        <f t="shared" si="6"/>
        <v>19.904458598726112</v>
      </c>
      <c r="H44" s="22">
        <f t="shared" si="3"/>
        <v>0.5453393268989859</v>
      </c>
    </row>
    <row r="45" spans="1:8" ht="12" customHeight="1">
      <c r="A45" s="21">
        <v>910</v>
      </c>
      <c r="B45" s="22">
        <f t="shared" si="0"/>
        <v>156.70807676902484</v>
      </c>
      <c r="C45" s="22">
        <f t="shared" si="1"/>
        <v>63.812920215587866</v>
      </c>
      <c r="D45" s="22">
        <f t="shared" si="4"/>
        <v>8955.553171196232</v>
      </c>
      <c r="E45" s="22">
        <f t="shared" si="5"/>
        <v>2.7421445504483946</v>
      </c>
      <c r="F45" s="22">
        <f t="shared" si="2"/>
        <v>57.148</v>
      </c>
      <c r="G45" s="22">
        <f t="shared" si="6"/>
        <v>17.498425141737243</v>
      </c>
      <c r="H45" s="22">
        <f t="shared" si="3"/>
        <v>0.6704528309617067</v>
      </c>
    </row>
    <row r="46" spans="1:8" ht="12" customHeight="1">
      <c r="A46" s="21">
        <v>1000</v>
      </c>
      <c r="B46" s="22">
        <f t="shared" si="0"/>
        <v>145.90535415793596</v>
      </c>
      <c r="C46" s="22">
        <f t="shared" si="1"/>
        <v>68.5375808016987</v>
      </c>
      <c r="D46" s="22">
        <f t="shared" si="4"/>
        <v>9162.85624111838</v>
      </c>
      <c r="E46" s="22">
        <f t="shared" si="5"/>
        <v>2.3233336649352854</v>
      </c>
      <c r="F46" s="22">
        <f t="shared" si="2"/>
        <v>62.800000000000004</v>
      </c>
      <c r="G46" s="22">
        <f t="shared" si="6"/>
        <v>15.923566878980889</v>
      </c>
      <c r="H46" s="22">
        <f t="shared" si="3"/>
        <v>0.753166535587311</v>
      </c>
    </row>
    <row r="47" spans="1:8" ht="12" customHeight="1">
      <c r="A47" s="21">
        <v>1100</v>
      </c>
      <c r="B47" s="22">
        <f t="shared" si="0"/>
        <v>135.0660892167409</v>
      </c>
      <c r="C47" s="22">
        <f t="shared" si="1"/>
        <v>74.03782887318944</v>
      </c>
      <c r="D47" s="22">
        <f t="shared" si="4"/>
        <v>9330.36544309246</v>
      </c>
      <c r="E47" s="22">
        <f t="shared" si="5"/>
        <v>1.9552126406592485</v>
      </c>
      <c r="F47" s="22">
        <f t="shared" si="2"/>
        <v>69.08</v>
      </c>
      <c r="G47" s="22">
        <f t="shared" si="6"/>
        <v>14.475969889982629</v>
      </c>
      <c r="H47" s="22">
        <f t="shared" si="3"/>
        <v>0.8293836632485128</v>
      </c>
    </row>
    <row r="48" spans="1:8" ht="12" customHeight="1">
      <c r="A48" s="21">
        <v>1200</v>
      </c>
      <c r="B48" s="22">
        <f t="shared" si="0"/>
        <v>125.43968283860261</v>
      </c>
      <c r="C48" s="22">
        <f t="shared" si="1"/>
        <v>79.7195893174135</v>
      </c>
      <c r="D48" s="22">
        <f t="shared" si="4"/>
        <v>9453.134498717092</v>
      </c>
      <c r="E48" s="22">
        <f t="shared" si="5"/>
        <v>1.6645393157988666</v>
      </c>
      <c r="F48" s="22">
        <f t="shared" si="2"/>
        <v>75.36</v>
      </c>
      <c r="G48" s="22">
        <f t="shared" si="6"/>
        <v>13.269639065817408</v>
      </c>
      <c r="H48" s="22">
        <f t="shared" si="3"/>
        <v>0.8928453839007212</v>
      </c>
    </row>
    <row r="49" spans="1:8" ht="12" customHeight="1">
      <c r="A49" s="21">
        <v>1300</v>
      </c>
      <c r="B49" s="22">
        <f t="shared" si="0"/>
        <v>116.92008472916271</v>
      </c>
      <c r="C49" s="22">
        <f t="shared" si="1"/>
        <v>85.52850456073743</v>
      </c>
      <c r="D49" s="22">
        <f t="shared" si="4"/>
        <v>9545.355717288843</v>
      </c>
      <c r="E49" s="22">
        <f t="shared" si="5"/>
        <v>1.4321421451391807</v>
      </c>
      <c r="F49" s="22">
        <f t="shared" si="2"/>
        <v>81.64</v>
      </c>
      <c r="G49" s="22">
        <f t="shared" si="6"/>
        <v>12.24889759921607</v>
      </c>
      <c r="H49" s="22">
        <f t="shared" si="3"/>
        <v>0.94640885719415</v>
      </c>
    </row>
    <row r="50" spans="1:8" ht="12" customHeight="1">
      <c r="A50" s="21">
        <v>1400</v>
      </c>
      <c r="B50" s="22">
        <f t="shared" si="0"/>
        <v>109.37427994340253</v>
      </c>
      <c r="C50" s="22">
        <f t="shared" si="1"/>
        <v>91.4291733410694</v>
      </c>
      <c r="D50" s="22">
        <f t="shared" si="4"/>
        <v>9616.18669262395</v>
      </c>
      <c r="E50" s="22">
        <f t="shared" si="5"/>
        <v>1.2440204725136774</v>
      </c>
      <c r="F50" s="22">
        <f t="shared" si="2"/>
        <v>87.92</v>
      </c>
      <c r="G50" s="22">
        <f t="shared" si="6"/>
        <v>11.373976342129207</v>
      </c>
      <c r="H50" s="22">
        <f t="shared" si="3"/>
        <v>0.992173576202252</v>
      </c>
    </row>
    <row r="51" spans="1:8" ht="12" customHeight="1">
      <c r="A51" s="21">
        <v>1500</v>
      </c>
      <c r="B51" s="22">
        <f t="shared" si="0"/>
        <v>102.67171341453037</v>
      </c>
      <c r="C51" s="22">
        <f t="shared" si="1"/>
        <v>97.39780965401494</v>
      </c>
      <c r="D51" s="22">
        <f t="shared" si="4"/>
        <v>9671.675403648762</v>
      </c>
      <c r="E51" s="22">
        <f t="shared" si="5"/>
        <v>1.0899332634238892</v>
      </c>
      <c r="F51" s="22">
        <f t="shared" si="2"/>
        <v>94.2</v>
      </c>
      <c r="G51" s="22">
        <f t="shared" si="6"/>
        <v>10.615711252653927</v>
      </c>
      <c r="H51" s="22">
        <f t="shared" si="3"/>
        <v>1.0317024778257808</v>
      </c>
    </row>
    <row r="52" spans="1:8" ht="12" customHeight="1">
      <c r="A52" s="21">
        <v>1600</v>
      </c>
      <c r="B52" s="22">
        <f t="shared" si="0"/>
        <v>96.69499072352508</v>
      </c>
      <c r="C52" s="22">
        <f t="shared" si="1"/>
        <v>103.41797362174093</v>
      </c>
      <c r="D52" s="22">
        <f t="shared" si="4"/>
        <v>9715.9126678998</v>
      </c>
      <c r="E52" s="22">
        <f t="shared" si="5"/>
        <v>0.9623307197803053</v>
      </c>
      <c r="F52" s="22">
        <f t="shared" si="2"/>
        <v>100.48</v>
      </c>
      <c r="G52" s="22">
        <f t="shared" si="6"/>
        <v>9.952229299363056</v>
      </c>
      <c r="H52" s="22">
        <f t="shared" si="3"/>
        <v>1.0661761959720668</v>
      </c>
    </row>
    <row r="53" spans="1:8" ht="12" customHeight="1">
      <c r="A53" s="21">
        <v>1700</v>
      </c>
      <c r="B53" s="22">
        <f t="shared" si="0"/>
        <v>91.34254470975038</v>
      </c>
      <c r="C53" s="22">
        <f t="shared" si="1"/>
        <v>109.47800974645442</v>
      </c>
      <c r="D53" s="22">
        <f t="shared" si="4"/>
        <v>9751.730073212952</v>
      </c>
      <c r="E53" s="22">
        <f t="shared" si="5"/>
        <v>0.8555877174011837</v>
      </c>
      <c r="F53" s="22">
        <f t="shared" si="2"/>
        <v>106.76</v>
      </c>
      <c r="G53" s="22">
        <f t="shared" si="6"/>
        <v>9.366804046459347</v>
      </c>
      <c r="H53" s="22">
        <f t="shared" si="3"/>
        <v>1.0964998190173127</v>
      </c>
    </row>
    <row r="54" spans="1:8" ht="12" customHeight="1">
      <c r="A54" s="21">
        <v>1800</v>
      </c>
      <c r="B54" s="22">
        <f t="shared" si="0"/>
        <v>86.52804739330871</v>
      </c>
      <c r="C54" s="22">
        <f t="shared" si="1"/>
        <v>115.5694633272553</v>
      </c>
      <c r="D54" s="22">
        <f t="shared" si="4"/>
        <v>9781.130477339617</v>
      </c>
      <c r="E54" s="22">
        <f t="shared" si="5"/>
        <v>0.7654639719860996</v>
      </c>
      <c r="F54" s="22">
        <f t="shared" si="2"/>
        <v>113.04</v>
      </c>
      <c r="G54" s="22">
        <f t="shared" si="6"/>
        <v>8.846426043878273</v>
      </c>
      <c r="H54" s="22">
        <f t="shared" si="3"/>
        <v>1.1233771016090097</v>
      </c>
    </row>
    <row r="55" spans="1:8" ht="12" customHeight="1">
      <c r="A55" s="21">
        <v>1900</v>
      </c>
      <c r="B55" s="22">
        <f t="shared" si="0"/>
        <v>82.17867226426895</v>
      </c>
      <c r="C55" s="22">
        <f t="shared" si="1"/>
        <v>121.68607406849004</v>
      </c>
      <c r="D55" s="22">
        <f t="shared" si="4"/>
        <v>9805.559174572572</v>
      </c>
      <c r="E55" s="22">
        <f t="shared" si="5"/>
        <v>0.6887250441189151</v>
      </c>
      <c r="F55" s="22">
        <f t="shared" si="2"/>
        <v>119.32000000000001</v>
      </c>
      <c r="G55" s="22">
        <f t="shared" si="6"/>
        <v>8.380824673147837</v>
      </c>
      <c r="H55" s="22">
        <f t="shared" si="3"/>
        <v>1.147362577727226</v>
      </c>
    </row>
    <row r="56" spans="1:8" ht="12" customHeight="1">
      <c r="A56" s="21">
        <v>2000</v>
      </c>
      <c r="B56" s="22">
        <f t="shared" si="0"/>
        <v>78.23310840296598</v>
      </c>
      <c r="C56" s="22">
        <f t="shared" si="1"/>
        <v>127.82311995698332</v>
      </c>
      <c r="D56" s="22">
        <f t="shared" si="4"/>
        <v>9826.078415412529</v>
      </c>
      <c r="E56" s="22">
        <f t="shared" si="5"/>
        <v>0.6228750669025953</v>
      </c>
      <c r="F56" s="22">
        <f t="shared" si="2"/>
        <v>125.60000000000001</v>
      </c>
      <c r="G56" s="22">
        <f t="shared" si="6"/>
        <v>7.9617834394904445</v>
      </c>
      <c r="H56" s="22">
        <f t="shared" si="3"/>
        <v>1.1688986218986273</v>
      </c>
    </row>
    <row r="57" spans="1:8" ht="12" customHeight="1">
      <c r="A57" s="21">
        <v>3000</v>
      </c>
      <c r="B57" s="22">
        <f t="shared" si="0"/>
        <v>52.68799454995914</v>
      </c>
      <c r="C57" s="22">
        <f t="shared" si="1"/>
        <v>189.79655774367967</v>
      </c>
      <c r="D57" s="22">
        <f t="shared" si="4"/>
        <v>9926.418173212303</v>
      </c>
      <c r="E57" s="22">
        <f t="shared" si="5"/>
        <v>0.279660268311885</v>
      </c>
      <c r="F57" s="22">
        <f t="shared" si="2"/>
        <v>188.4</v>
      </c>
      <c r="G57" s="22">
        <f t="shared" si="6"/>
        <v>5.307855626326964</v>
      </c>
      <c r="H57" s="22">
        <f t="shared" si="3"/>
        <v>1.3042099142850758</v>
      </c>
    </row>
    <row r="58" spans="1:8" ht="12" customHeight="1">
      <c r="A58" s="21">
        <v>4000</v>
      </c>
      <c r="B58" s="22">
        <f t="shared" si="0"/>
        <v>39.64719128114587</v>
      </c>
      <c r="C58" s="22">
        <f t="shared" si="1"/>
        <v>252.2246766255918</v>
      </c>
      <c r="D58" s="22">
        <f t="shared" si="4"/>
        <v>9959.374449823843</v>
      </c>
      <c r="E58" s="22">
        <f t="shared" si="5"/>
        <v>0.15783117548226858</v>
      </c>
      <c r="F58" s="22">
        <f t="shared" si="2"/>
        <v>251.20000000000002</v>
      </c>
      <c r="G58" s="22">
        <f t="shared" si="6"/>
        <v>3.9808917197452223</v>
      </c>
      <c r="H58" s="22">
        <f t="shared" si="3"/>
        <v>1.3712384957168835</v>
      </c>
    </row>
    <row r="59" spans="1:8" ht="12" customHeight="1">
      <c r="A59" s="21">
        <v>5000</v>
      </c>
      <c r="B59" s="22">
        <f t="shared" si="0"/>
        <v>31.76506248640274</v>
      </c>
      <c r="C59" s="22">
        <f t="shared" si="1"/>
        <v>314.8112806099648</v>
      </c>
      <c r="D59" s="22">
        <f t="shared" si="4"/>
        <v>9974.22962073046</v>
      </c>
      <c r="E59" s="22">
        <f t="shared" si="5"/>
        <v>0.10116261938344823</v>
      </c>
      <c r="F59" s="22">
        <f t="shared" si="2"/>
        <v>314</v>
      </c>
      <c r="G59" s="22">
        <f t="shared" si="6"/>
        <v>3.1847133757961785</v>
      </c>
      <c r="H59" s="22">
        <f t="shared" si="3"/>
        <v>1.411295577935784</v>
      </c>
    </row>
    <row r="61" ht="12.75">
      <c r="A61" s="7" t="s">
        <v>10</v>
      </c>
    </row>
    <row r="125" ht="12.75">
      <c r="D125" s="14" t="s">
        <v>22</v>
      </c>
    </row>
    <row r="126" ht="12.75">
      <c r="E126" s="24" t="s">
        <v>27</v>
      </c>
    </row>
    <row r="127" ht="12.75">
      <c r="G127" s="14" t="s">
        <v>24</v>
      </c>
    </row>
    <row r="129" ht="12.75">
      <c r="B129" s="14" t="s">
        <v>23</v>
      </c>
    </row>
    <row r="131" ht="12.75">
      <c r="C131" t="s">
        <v>30</v>
      </c>
    </row>
    <row r="140" spans="4:7" ht="12.75">
      <c r="D140" s="13" t="s">
        <v>0</v>
      </c>
      <c r="E140" s="25" t="s">
        <v>28</v>
      </c>
      <c r="G140" t="s">
        <v>21</v>
      </c>
    </row>
    <row r="141" spans="4:5" ht="12.75">
      <c r="D141" s="13"/>
      <c r="E141" s="25"/>
    </row>
    <row r="142" spans="4:5" ht="12.75">
      <c r="D142" s="13"/>
      <c r="E142" s="25"/>
    </row>
    <row r="143" spans="4:5" ht="12.75">
      <c r="D143" s="13"/>
      <c r="E143" s="25"/>
    </row>
    <row r="144" spans="4:5" ht="12.75">
      <c r="D144" s="13"/>
      <c r="E144" s="25"/>
    </row>
    <row r="145" spans="4:5" ht="12.75">
      <c r="D145" s="13"/>
      <c r="E145" s="25"/>
    </row>
    <row r="146" spans="4:5" ht="12.75">
      <c r="D146" s="13"/>
      <c r="E146" s="25"/>
    </row>
    <row r="147" spans="4:5" ht="12.75">
      <c r="D147" s="13"/>
      <c r="E147" s="25"/>
    </row>
    <row r="148" spans="4:5" ht="12.75">
      <c r="D148" s="13"/>
      <c r="E148" s="25"/>
    </row>
    <row r="149" spans="4:5" ht="12.75">
      <c r="D149" s="13"/>
      <c r="E149" s="25"/>
    </row>
    <row r="150" spans="4:5" ht="12.75">
      <c r="D150" s="13"/>
      <c r="E150" s="25"/>
    </row>
    <row r="151" spans="4:5" ht="12.75">
      <c r="D151" s="13"/>
      <c r="E151" s="25"/>
    </row>
    <row r="152" spans="4:5" ht="12.75">
      <c r="D152" s="13"/>
      <c r="E152" s="25"/>
    </row>
    <row r="153" spans="4:5" ht="12.75">
      <c r="D153" s="13"/>
      <c r="E153" s="25"/>
    </row>
    <row r="154" spans="4:5" ht="12.75">
      <c r="D154" s="13"/>
      <c r="E154" s="25"/>
    </row>
    <row r="155" spans="4:5" ht="12.75">
      <c r="D155" s="13"/>
      <c r="E155" s="25"/>
    </row>
    <row r="156" spans="4:5" ht="12.75">
      <c r="D156" s="13"/>
      <c r="E156" s="25"/>
    </row>
    <row r="157" spans="4:5" ht="12.75">
      <c r="D157" s="13"/>
      <c r="E157" s="25"/>
    </row>
    <row r="158" spans="4:5" ht="12.75">
      <c r="D158" s="13"/>
      <c r="E158" s="25"/>
    </row>
    <row r="159" spans="4:5" ht="12.75">
      <c r="D159" s="13"/>
      <c r="E159" s="25"/>
    </row>
    <row r="160" spans="4:5" ht="12.75">
      <c r="D160" s="13"/>
      <c r="E160" s="25"/>
    </row>
    <row r="161" spans="4:5" ht="12.75">
      <c r="D161" s="13"/>
      <c r="E161" s="25"/>
    </row>
    <row r="162" spans="4:5" ht="12.75">
      <c r="D162" s="13"/>
      <c r="E162" s="25"/>
    </row>
    <row r="163" spans="4:5" ht="12.75">
      <c r="D163" s="13"/>
      <c r="E163" s="25"/>
    </row>
    <row r="164" spans="4:5" ht="12.75">
      <c r="D164" s="13"/>
      <c r="E164" s="25"/>
    </row>
    <row r="165" spans="4:5" ht="12.75">
      <c r="D165" s="13"/>
      <c r="E165" s="25"/>
    </row>
    <row r="166" spans="4:5" ht="12.75">
      <c r="D166" s="13"/>
      <c r="E166" s="25"/>
    </row>
    <row r="167" spans="4:5" ht="12.75">
      <c r="D167" s="13"/>
      <c r="E167" s="25"/>
    </row>
    <row r="168" spans="4:5" ht="12.75">
      <c r="D168" s="13"/>
      <c r="E168" s="25"/>
    </row>
    <row r="169" spans="4:5" ht="12.75">
      <c r="D169" s="13"/>
      <c r="E169" s="25"/>
    </row>
    <row r="170" spans="4:5" ht="12.75">
      <c r="D170" s="13"/>
      <c r="E170" s="25"/>
    </row>
    <row r="171" spans="4:5" ht="12.75">
      <c r="D171" s="13"/>
      <c r="E171" s="25"/>
    </row>
    <row r="172" spans="4:5" ht="12.75">
      <c r="D172" s="13"/>
      <c r="E172" s="25"/>
    </row>
    <row r="173" spans="4:5" ht="12.75">
      <c r="D173" s="13"/>
      <c r="E173" s="25"/>
    </row>
    <row r="178" spans="2:7" ht="12.75">
      <c r="B178" s="26" t="s">
        <v>29</v>
      </c>
      <c r="C178" s="26"/>
      <c r="D178" s="26"/>
      <c r="E178" s="26"/>
      <c r="F178" s="26"/>
      <c r="G178" s="26"/>
    </row>
    <row r="179" spans="2:7" ht="12.75">
      <c r="B179" s="26"/>
      <c r="C179" s="26"/>
      <c r="D179" s="26"/>
      <c r="E179" s="26"/>
      <c r="F179" s="26"/>
      <c r="G179" s="26"/>
    </row>
    <row r="180" ht="12.75">
      <c r="A180" t="s">
        <v>31</v>
      </c>
    </row>
    <row r="182" spans="1:2" ht="12.75">
      <c r="A182" s="16" t="s">
        <v>15</v>
      </c>
      <c r="B182" s="16" t="s">
        <v>16</v>
      </c>
    </row>
    <row r="183" spans="1:2" ht="12.75">
      <c r="A183" s="3">
        <v>20</v>
      </c>
      <c r="B183" s="3">
        <v>12.56</v>
      </c>
    </row>
    <row r="184" spans="1:2" ht="12.75">
      <c r="A184" s="3">
        <v>30</v>
      </c>
      <c r="B184" s="3">
        <v>18.82</v>
      </c>
    </row>
    <row r="185" spans="1:2" ht="12.75">
      <c r="A185" s="3">
        <v>50</v>
      </c>
      <c r="B185" s="3">
        <v>31.32</v>
      </c>
    </row>
    <row r="188" spans="3:8" ht="12.75">
      <c r="C188" s="23" t="s">
        <v>30</v>
      </c>
      <c r="H188" s="15" t="s">
        <v>16</v>
      </c>
    </row>
    <row r="192" spans="1:4" ht="12.75">
      <c r="A192" s="16" t="s">
        <v>15</v>
      </c>
      <c r="B192" s="16" t="s">
        <v>2</v>
      </c>
      <c r="D192" s="7"/>
    </row>
    <row r="193" spans="1:2" ht="12.75">
      <c r="A193" s="3">
        <v>20</v>
      </c>
      <c r="B193" s="3">
        <v>15.77</v>
      </c>
    </row>
    <row r="194" spans="1:2" ht="12.75">
      <c r="A194" s="3">
        <v>30</v>
      </c>
      <c r="B194" s="3">
        <v>35.46</v>
      </c>
    </row>
    <row r="195" spans="1:2" ht="12.75">
      <c r="A195" s="3">
        <v>50</v>
      </c>
      <c r="B195" s="3">
        <v>98.35</v>
      </c>
    </row>
    <row r="198" spans="3:8" ht="12.75">
      <c r="C198" s="23" t="s">
        <v>30</v>
      </c>
      <c r="H198" s="15" t="s">
        <v>2</v>
      </c>
    </row>
    <row r="202" spans="1:2" ht="12.75">
      <c r="A202" s="16" t="s">
        <v>15</v>
      </c>
      <c r="B202" s="16" t="s">
        <v>5</v>
      </c>
    </row>
    <row r="203" spans="1:2" ht="12.75">
      <c r="A203" s="3">
        <v>20</v>
      </c>
      <c r="B203" s="3">
        <v>796.178</v>
      </c>
    </row>
    <row r="204" spans="1:2" ht="12.75">
      <c r="A204" s="3">
        <v>30</v>
      </c>
      <c r="B204" s="3">
        <v>530.785</v>
      </c>
    </row>
    <row r="205" spans="1:2" ht="12.75">
      <c r="A205" s="3">
        <v>50</v>
      </c>
      <c r="B205" s="3">
        <v>318.471</v>
      </c>
    </row>
    <row r="208" spans="3:8" ht="12.75">
      <c r="C208" s="23" t="s">
        <v>30</v>
      </c>
      <c r="H208" s="15" t="s">
        <v>5</v>
      </c>
    </row>
    <row r="215" spans="1:2" ht="12.75">
      <c r="A215" s="16" t="s">
        <v>15</v>
      </c>
      <c r="B215" s="16" t="s">
        <v>4</v>
      </c>
    </row>
    <row r="216" spans="1:2" ht="12.75">
      <c r="A216" s="3">
        <v>20</v>
      </c>
      <c r="B216" s="3">
        <v>1.256</v>
      </c>
    </row>
    <row r="217" spans="1:2" ht="12.75">
      <c r="A217" s="3">
        <v>30</v>
      </c>
      <c r="B217" s="3">
        <v>1.884</v>
      </c>
    </row>
    <row r="218" spans="1:2" ht="12.75">
      <c r="A218" s="3">
        <v>50</v>
      </c>
      <c r="B218" s="3">
        <v>3.14</v>
      </c>
    </row>
    <row r="221" spans="3:8" ht="12.75">
      <c r="C221" s="23" t="s">
        <v>30</v>
      </c>
      <c r="H221" s="15" t="s">
        <v>4</v>
      </c>
    </row>
    <row r="227" spans="1:2" ht="12.75">
      <c r="A227" s="16" t="s">
        <v>15</v>
      </c>
      <c r="B227" s="16" t="s">
        <v>3</v>
      </c>
    </row>
    <row r="228" spans="1:2" ht="12.75">
      <c r="A228" s="3">
        <v>20</v>
      </c>
      <c r="B228" s="3">
        <v>10</v>
      </c>
    </row>
    <row r="229" spans="1:2" ht="12.75">
      <c r="A229" s="3">
        <v>30</v>
      </c>
      <c r="B229" s="3">
        <v>9.99</v>
      </c>
    </row>
    <row r="230" spans="1:2" ht="12.75">
      <c r="A230" s="3">
        <v>50</v>
      </c>
      <c r="B230" s="3">
        <v>9.97</v>
      </c>
    </row>
    <row r="233" spans="3:8" ht="12.75">
      <c r="C233" s="23" t="s">
        <v>30</v>
      </c>
      <c r="H233" s="15" t="s">
        <v>3</v>
      </c>
    </row>
    <row r="237" spans="1:2" ht="12.75">
      <c r="A237" s="16" t="s">
        <v>15</v>
      </c>
      <c r="B237" s="16" t="s">
        <v>1</v>
      </c>
    </row>
    <row r="238" spans="1:2" ht="12.75">
      <c r="A238" s="3">
        <v>20</v>
      </c>
      <c r="B238" s="3">
        <v>796.49</v>
      </c>
    </row>
    <row r="239" spans="1:2" ht="12.75">
      <c r="A239" s="3">
        <v>30</v>
      </c>
      <c r="B239" s="3">
        <v>531.26</v>
      </c>
    </row>
    <row r="240" spans="1:2" ht="12.75">
      <c r="A240" s="3">
        <v>50</v>
      </c>
      <c r="B240" s="3">
        <v>319.27</v>
      </c>
    </row>
    <row r="243" spans="3:8" ht="12.75">
      <c r="C243" s="23" t="s">
        <v>30</v>
      </c>
      <c r="H243" s="15" t="s">
        <v>1</v>
      </c>
    </row>
    <row r="250" spans="1:10" ht="18">
      <c r="A250" s="7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8">
      <c r="A251" s="7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8">
      <c r="A252" s="7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8">
      <c r="A253" s="7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8">
      <c r="A254" s="7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8">
      <c r="A255" s="7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8">
      <c r="A256" s="7"/>
      <c r="B256" s="2"/>
      <c r="C256" s="2"/>
      <c r="D256" s="2"/>
      <c r="E256" s="2"/>
      <c r="F256" s="2"/>
      <c r="G256" s="2"/>
      <c r="H256" s="2"/>
      <c r="I256" s="2"/>
      <c r="J256" s="2"/>
    </row>
    <row r="257" spans="2:10" ht="18">
      <c r="B257" s="1"/>
      <c r="C257" s="1"/>
      <c r="D257" s="1"/>
      <c r="E257" s="1"/>
      <c r="F257" s="1"/>
      <c r="G257" s="1"/>
      <c r="H257" s="1"/>
      <c r="I257" s="1"/>
      <c r="J257" s="1"/>
    </row>
  </sheetData>
  <printOptions/>
  <pageMargins left="0.7874015748031497" right="0.7874015748031497" top="0.7874015748031497" bottom="0.7874015748031497" header="0.5118110236220472" footer="0.4330708661417323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IPSIA "F. FOSSATI"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PC-G03</dc:creator>
  <cp:keywords/>
  <dc:description/>
  <cp:lastModifiedBy>Antonio Messina</cp:lastModifiedBy>
  <cp:lastPrinted>2006-01-25T10:28:12Z</cp:lastPrinted>
  <dcterms:created xsi:type="dcterms:W3CDTF">2000-11-20T08:34:20Z</dcterms:created>
  <dcterms:modified xsi:type="dcterms:W3CDTF">2010-10-09T18:34:27Z</dcterms:modified>
  <cp:category/>
  <cp:version/>
  <cp:contentType/>
  <cp:contentStatus/>
</cp:coreProperties>
</file>